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12EAA5D6-F634-4FB2-82F8-718A0A708C9A}" xr6:coauthVersionLast="47" xr6:coauthVersionMax="47" xr10:uidLastSave="{00000000-0000-0000-0000-000000000000}"/>
  <bookViews>
    <workbookView xWindow="28680" yWindow="-120" windowWidth="29040" windowHeight="16440" tabRatio="895" xr2:uid="{00000000-000D-0000-FFFF-FFFF00000000}"/>
  </bookViews>
  <sheets>
    <sheet name="Summary Table" sheetId="5" r:id="rId1"/>
    <sheet name="Summary Chart" sheetId="31" r:id="rId2"/>
    <sheet name="Industry 1" sheetId="29" r:id="rId3"/>
    <sheet name="Industry 2" sheetId="8" r:id="rId4"/>
    <sheet name="Industry 3" sheetId="10" r:id="rId5"/>
    <sheet name="Industry 4" sheetId="12" r:id="rId6"/>
    <sheet name="Industry 5" sheetId="30" r:id="rId7"/>
    <sheet name="Industry 6" sheetId="15" r:id="rId8"/>
    <sheet name="Industry 7" sheetId="17" r:id="rId9"/>
    <sheet name="Industry 8" sheetId="19" r:id="rId10"/>
    <sheet name="Industry 9" sheetId="21" r:id="rId11"/>
    <sheet name="Industry 10" sheetId="23" r:id="rId12"/>
    <sheet name="Industry 11" sheetId="25" r:id="rId13"/>
    <sheet name="Industry 12" sheetId="27" r:id="rId14"/>
  </sheets>
  <definedNames>
    <definedName name="_xlnm.Print_Area" localSheetId="0">'Summary Table'!$A$1:$I$33</definedName>
    <definedName name="TOTAL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9" l="1"/>
  <c r="A14" i="27" l="1"/>
  <c r="A13" i="27"/>
  <c r="A14" i="25"/>
  <c r="A13" i="25"/>
  <c r="A14" i="23"/>
  <c r="A13" i="23"/>
  <c r="A14" i="21"/>
  <c r="A13" i="21"/>
  <c r="A14" i="19"/>
  <c r="A13" i="19"/>
  <c r="A14" i="17"/>
  <c r="A13" i="17"/>
  <c r="A14" i="15"/>
  <c r="A13" i="15"/>
  <c r="A14" i="30"/>
  <c r="A13" i="30"/>
  <c r="A14" i="12"/>
  <c r="A13" i="12"/>
  <c r="A14" i="10"/>
  <c r="A13" i="10"/>
  <c r="A14" i="8"/>
  <c r="A13" i="8"/>
  <c r="A13" i="29"/>
</calcChain>
</file>

<file path=xl/sharedStrings.xml><?xml version="1.0" encoding="utf-8"?>
<sst xmlns="http://schemas.openxmlformats.org/spreadsheetml/2006/main" count="285" uniqueCount="46">
  <si>
    <t>Calendar Year 2024 Business &amp; Occupation (B&amp;O) and Public Utility Tax (PUT) Data</t>
  </si>
  <si>
    <t>Revenue and taxpayer counts stratified into four groups based on taxable revenue</t>
  </si>
  <si>
    <t>Statewide Amounts By Industry (NAICS)</t>
  </si>
  <si>
    <t>$0 - $250,000</t>
  </si>
  <si>
    <t>$250,001 - $1,000,000</t>
  </si>
  <si>
    <t>$1,000,001 - $25,000,000</t>
  </si>
  <si>
    <t>Greater than $25,000,000</t>
  </si>
  <si>
    <t>Industry and 2-digit Naics</t>
  </si>
  <si>
    <t>Taxpayer Count</t>
  </si>
  <si>
    <t>Total Taxable</t>
  </si>
  <si>
    <t>Agriculture, Forestry, Fishing &amp; Mining 11-21</t>
  </si>
  <si>
    <t>Utilities 22</t>
  </si>
  <si>
    <t>Construction 23</t>
  </si>
  <si>
    <t>Manufacturing 31-33</t>
  </si>
  <si>
    <t>Wholesale Trade 42</t>
  </si>
  <si>
    <t>Retail Trade 44-45</t>
  </si>
  <si>
    <t>Transportation &amp; Warehousing 48-49</t>
  </si>
  <si>
    <t>Information 51</t>
  </si>
  <si>
    <t>Finance, Ins, Real Estate &amp; Prof Services 52 -56</t>
  </si>
  <si>
    <t>Education, Health &amp; Social Services 61-62</t>
  </si>
  <si>
    <t>Entertainment, Rec, Lodging &amp; Food Services 71-72</t>
  </si>
  <si>
    <t>Personal Services, Public Admin &amp; Other 81-99, 00</t>
  </si>
  <si>
    <t>Combined Taxpayer Count</t>
  </si>
  <si>
    <t>Combined Gross Revenue</t>
  </si>
  <si>
    <t>Combined Taxable Revenue</t>
  </si>
  <si>
    <t>Combined B&amp;O and PUT Tax Due</t>
  </si>
  <si>
    <t>Combined Credits</t>
  </si>
  <si>
    <t>Combined B&amp;O and PUT Net Tax Due</t>
  </si>
  <si>
    <t>Prepared by Department of Revenue, Research &amp; Fiscal Analysis, June 2025</t>
  </si>
  <si>
    <t>Source: Department of Revenue, Combined Excise Tax Return Data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</si>
  <si>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The Agriculture sector does not include revenue from the production of agricultural products, as that revenue is exempt from the B&amp;O and PUT tax and not in our data.</t>
    </r>
  </si>
  <si>
    <r>
      <t>Agriculture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Forestry, Fishing &amp; Mining 11-21</t>
    </r>
  </si>
  <si>
    <t>Taxable Revenue Group</t>
  </si>
  <si>
    <t>Gross Revenue</t>
  </si>
  <si>
    <t>Deductions</t>
  </si>
  <si>
    <t>Taxable Revenue</t>
  </si>
  <si>
    <t>B&amp;O and PUT Tax Due</t>
  </si>
  <si>
    <t>Credits</t>
  </si>
  <si>
    <t>B&amp;O and PUT Tax Owed After Credits</t>
  </si>
  <si>
    <t>B&amp;O and PUT Tax Owed as % of Gross</t>
  </si>
  <si>
    <t>Share of Industry Total B&amp;O and PUT Tax Owed</t>
  </si>
  <si>
    <t>Share of Statewide B&amp;O and PUT Tax Due</t>
  </si>
  <si>
    <t>CTI</t>
  </si>
  <si>
    <t>Totals</t>
  </si>
  <si>
    <t>Return to home tab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</si>
  <si>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The Agriculture sector does not include revenue from the production of agricultural products, as that revenue is exempt from the B&amp;O and PUT and PUT tax and not in our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</si>
</sst>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0.0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336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64" fontId="0" fillId="0" borderId="0" xfId="0" applyNumberFormat="1"/>
    <xf numFmtId="164" fontId="0" fillId="0" borderId="11" xfId="42" applyNumberFormat="1" applyFont="1" applyBorder="1"/>
    <xf numFmtId="0" fontId="17" fillId="33" borderId="13" xfId="0" applyFont="1" applyFill="1" applyBorder="1" applyAlignment="1">
      <alignment horizontal="center" vertical="center" wrapText="1"/>
    </xf>
    <xf numFmtId="0" fontId="17" fillId="33" borderId="14" xfId="0" applyFont="1" applyFill="1" applyBorder="1" applyAlignment="1">
      <alignment horizontal="center" vertical="center" wrapText="1"/>
    </xf>
    <xf numFmtId="0" fontId="17" fillId="3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 indent="1"/>
    </xf>
    <xf numFmtId="5" fontId="0" fillId="0" borderId="0" xfId="0" applyNumberFormat="1"/>
    <xf numFmtId="0" fontId="18" fillId="0" borderId="0" xfId="0" applyFont="1"/>
    <xf numFmtId="6" fontId="0" fillId="0" borderId="0" xfId="0" applyNumberFormat="1"/>
    <xf numFmtId="164" fontId="0" fillId="0" borderId="0" xfId="42" applyNumberFormat="1" applyFont="1"/>
    <xf numFmtId="0" fontId="17" fillId="33" borderId="15" xfId="0" applyFont="1" applyFill="1" applyBorder="1"/>
    <xf numFmtId="0" fontId="23" fillId="0" borderId="0" xfId="73" applyAlignment="1" applyProtection="1"/>
    <xf numFmtId="9" fontId="0" fillId="0" borderId="0" xfId="72" applyFont="1"/>
    <xf numFmtId="10" fontId="0" fillId="0" borderId="0" xfId="72" applyNumberFormat="1" applyFont="1"/>
    <xf numFmtId="0" fontId="17" fillId="34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 indent="1"/>
    </xf>
    <xf numFmtId="164" fontId="0" fillId="0" borderId="10" xfId="42" applyNumberFormat="1" applyFont="1" applyBorder="1"/>
    <xf numFmtId="10" fontId="0" fillId="0" borderId="10" xfId="72" applyNumberFormat="1" applyFont="1" applyBorder="1"/>
    <xf numFmtId="165" fontId="0" fillId="0" borderId="10" xfId="72" applyNumberFormat="1" applyFont="1" applyBorder="1"/>
    <xf numFmtId="0" fontId="0" fillId="0" borderId="10" xfId="0" applyBorder="1"/>
    <xf numFmtId="0" fontId="0" fillId="0" borderId="0" xfId="0" applyAlignment="1">
      <alignment horizontal="left" indent="1"/>
    </xf>
    <xf numFmtId="0" fontId="24" fillId="0" borderId="10" xfId="73" applyFont="1" applyBorder="1" applyAlignment="1" applyProtection="1"/>
    <xf numFmtId="167" fontId="0" fillId="0" borderId="0" xfId="0" applyNumberFormat="1"/>
    <xf numFmtId="166" fontId="0" fillId="0" borderId="0" xfId="0" applyNumberFormat="1"/>
    <xf numFmtId="0" fontId="16" fillId="0" borderId="0" xfId="0" applyFont="1"/>
    <xf numFmtId="0" fontId="25" fillId="0" borderId="0" xfId="0" applyFont="1"/>
    <xf numFmtId="164" fontId="0" fillId="0" borderId="0" xfId="72" applyNumberFormat="1" applyFont="1"/>
    <xf numFmtId="166" fontId="0" fillId="0" borderId="0" xfId="72" applyNumberFormat="1" applyFont="1"/>
    <xf numFmtId="164" fontId="0" fillId="0" borderId="10" xfId="42" applyNumberFormat="1" applyFont="1" applyFill="1" applyBorder="1"/>
    <xf numFmtId="10" fontId="0" fillId="0" borderId="10" xfId="72" applyNumberFormat="1" applyFont="1" applyFill="1" applyBorder="1"/>
    <xf numFmtId="165" fontId="0" fillId="0" borderId="10" xfId="72" applyNumberFormat="1" applyFont="1" applyFill="1" applyBorder="1"/>
    <xf numFmtId="9" fontId="0" fillId="0" borderId="0" xfId="72" applyFont="1" applyFill="1"/>
    <xf numFmtId="0" fontId="19" fillId="0" borderId="0" xfId="0" applyFont="1" applyAlignment="1">
      <alignment horizontal="left"/>
    </xf>
    <xf numFmtId="0" fontId="29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26" fillId="0" borderId="0" xfId="0" applyFont="1" applyAlignment="1">
      <alignment wrapText="1"/>
    </xf>
    <xf numFmtId="0" fontId="19" fillId="0" borderId="0" xfId="0" applyFont="1"/>
  </cellXfs>
  <cellStyles count="74">
    <cellStyle name="20% - Accent1" xfId="19" builtinId="30" customBuiltin="1"/>
    <cellStyle name="20% - Accent1 2" xfId="44" xr:uid="{00000000-0005-0000-0000-000001000000}"/>
    <cellStyle name="20% - Accent2" xfId="23" builtinId="34" customBuiltin="1"/>
    <cellStyle name="20% - Accent2 2" xfId="45" xr:uid="{00000000-0005-0000-0000-000003000000}"/>
    <cellStyle name="20% - Accent3" xfId="27" builtinId="38" customBuiltin="1"/>
    <cellStyle name="20% - Accent3 2" xfId="46" xr:uid="{00000000-0005-0000-0000-000005000000}"/>
    <cellStyle name="20% - Accent4" xfId="31" builtinId="42" customBuiltin="1"/>
    <cellStyle name="20% - Accent4 2" xfId="47" xr:uid="{00000000-0005-0000-0000-000007000000}"/>
    <cellStyle name="20% - Accent5" xfId="35" builtinId="46" customBuiltin="1"/>
    <cellStyle name="20% - Accent5 2" xfId="48" xr:uid="{00000000-0005-0000-0000-000009000000}"/>
    <cellStyle name="20% - Accent6" xfId="39" builtinId="50" customBuiltin="1"/>
    <cellStyle name="20% - Accent6 2" xfId="49" xr:uid="{00000000-0005-0000-0000-00000B000000}"/>
    <cellStyle name="40% - Accent1" xfId="20" builtinId="31" customBuiltin="1"/>
    <cellStyle name="40% - Accent1 2" xfId="50" xr:uid="{00000000-0005-0000-0000-00000D000000}"/>
    <cellStyle name="40% - Accent2" xfId="24" builtinId="35" customBuiltin="1"/>
    <cellStyle name="40% - Accent2 2" xfId="51" xr:uid="{00000000-0005-0000-0000-00000F000000}"/>
    <cellStyle name="40% - Accent3" xfId="28" builtinId="39" customBuiltin="1"/>
    <cellStyle name="40% - Accent3 2" xfId="52" xr:uid="{00000000-0005-0000-0000-000011000000}"/>
    <cellStyle name="40% - Accent4" xfId="32" builtinId="43" customBuiltin="1"/>
    <cellStyle name="40% - Accent4 2" xfId="53" xr:uid="{00000000-0005-0000-0000-000013000000}"/>
    <cellStyle name="40% - Accent5" xfId="36" builtinId="47" customBuiltin="1"/>
    <cellStyle name="40% - Accent5 2" xfId="54" xr:uid="{00000000-0005-0000-0000-000015000000}"/>
    <cellStyle name="40% - Accent6" xfId="40" builtinId="51" customBuiltin="1"/>
    <cellStyle name="40% - Accent6 2" xfId="55" xr:uid="{00000000-0005-0000-0000-00001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56" xr:uid="{00000000-0005-0000-0000-000028000000}"/>
    <cellStyle name="Comma 3" xfId="57" xr:uid="{00000000-0005-0000-0000-000029000000}"/>
    <cellStyle name="Comma 4" xfId="58" xr:uid="{00000000-0005-0000-0000-00002A000000}"/>
    <cellStyle name="Comma 5" xfId="59" xr:uid="{00000000-0005-0000-0000-00002B000000}"/>
    <cellStyle name="Comma 6" xfId="60" xr:uid="{00000000-0005-0000-0000-00002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61" xr:uid="{00000000-0005-0000-0000-000038000000}"/>
    <cellStyle name="Normal 3" xfId="62" xr:uid="{00000000-0005-0000-0000-000039000000}"/>
    <cellStyle name="Normal 4" xfId="63" xr:uid="{00000000-0005-0000-0000-00003A000000}"/>
    <cellStyle name="Normal 5" xfId="64" xr:uid="{00000000-0005-0000-0000-00003B000000}"/>
    <cellStyle name="Normal 6" xfId="65" xr:uid="{00000000-0005-0000-0000-00003C000000}"/>
    <cellStyle name="Normal 7" xfId="66" xr:uid="{00000000-0005-0000-0000-00003D000000}"/>
    <cellStyle name="Normal 8" xfId="43" xr:uid="{00000000-0005-0000-0000-00003E000000}"/>
    <cellStyle name="Note" xfId="15" builtinId="10" customBuiltin="1"/>
    <cellStyle name="Note 2" xfId="67" xr:uid="{00000000-0005-0000-0000-000040000000}"/>
    <cellStyle name="Note 3" xfId="68" xr:uid="{00000000-0005-0000-0000-000041000000}"/>
    <cellStyle name="Output" xfId="10" builtinId="21" customBuiltin="1"/>
    <cellStyle name="Percent" xfId="72" builtinId="5"/>
    <cellStyle name="Percent 2" xfId="69" xr:uid="{00000000-0005-0000-0000-000044000000}"/>
    <cellStyle name="Percent 3" xfId="70" xr:uid="{00000000-0005-0000-0000-000045000000}"/>
    <cellStyle name="Percent 4" xfId="71" xr:uid="{00000000-0005-0000-0000-00004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20955</xdr:rowOff>
    </xdr:from>
    <xdr:to>
      <xdr:col>11</xdr:col>
      <xdr:colOff>575553</xdr:colOff>
      <xdr:row>29</xdr:row>
      <xdr:rowOff>4381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B76898-0A93-0352-9516-C0EEA6A4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20955"/>
          <a:ext cx="7218288" cy="550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P47"/>
  <sheetViews>
    <sheetView tabSelected="1" topLeftCell="A5" zoomScaleNormal="100" workbookViewId="0">
      <selection activeCell="F23" sqref="F23"/>
    </sheetView>
  </sheetViews>
  <sheetFormatPr defaultRowHeight="15" x14ac:dyDescent="0.25"/>
  <cols>
    <col min="1" max="1" width="46.7109375" bestFit="1" customWidth="1"/>
    <col min="2" max="2" width="10.7109375" bestFit="1" customWidth="1"/>
    <col min="3" max="3" width="17.28515625" bestFit="1" customWidth="1"/>
    <col min="4" max="4" width="10.5703125" customWidth="1"/>
    <col min="5" max="5" width="20.5703125" bestFit="1" customWidth="1"/>
    <col min="6" max="6" width="18.28515625" bestFit="1" customWidth="1"/>
    <col min="7" max="7" width="18.140625" bestFit="1" customWidth="1"/>
    <col min="8" max="8" width="16.28515625" bestFit="1" customWidth="1"/>
    <col min="9" max="9" width="18.42578125" bestFit="1" customWidth="1"/>
    <col min="10" max="10" width="9.140625" customWidth="1"/>
  </cols>
  <sheetData>
    <row r="1" spans="1:16" ht="15.75" x14ac:dyDescent="0.25">
      <c r="A1" s="34" t="s">
        <v>0</v>
      </c>
    </row>
    <row r="2" spans="1:16" ht="15.75" x14ac:dyDescent="0.25">
      <c r="A2" s="8" t="s">
        <v>1</v>
      </c>
    </row>
    <row r="3" spans="1:16" ht="15.75" x14ac:dyDescent="0.25">
      <c r="A3" s="8" t="s">
        <v>2</v>
      </c>
    </row>
    <row r="4" spans="1:16" ht="12" customHeight="1" x14ac:dyDescent="0.25"/>
    <row r="6" spans="1:16" x14ac:dyDescent="0.25">
      <c r="B6" s="38" t="s">
        <v>3</v>
      </c>
      <c r="C6" s="39"/>
      <c r="D6" s="38" t="s">
        <v>4</v>
      </c>
      <c r="E6" s="39"/>
      <c r="F6" s="38" t="s">
        <v>5</v>
      </c>
      <c r="G6" s="39"/>
      <c r="H6" s="40" t="s">
        <v>6</v>
      </c>
      <c r="I6" s="39"/>
    </row>
    <row r="7" spans="1:16" ht="31.5" customHeight="1" x14ac:dyDescent="0.25">
      <c r="A7" s="11" t="s">
        <v>7</v>
      </c>
      <c r="B7" s="3" t="s">
        <v>8</v>
      </c>
      <c r="C7" s="4" t="s">
        <v>9</v>
      </c>
      <c r="D7" s="3" t="s">
        <v>8</v>
      </c>
      <c r="E7" s="4" t="s">
        <v>9</v>
      </c>
      <c r="F7" s="3" t="s">
        <v>8</v>
      </c>
      <c r="G7" s="4" t="s">
        <v>9</v>
      </c>
      <c r="H7" s="3" t="s">
        <v>8</v>
      </c>
      <c r="I7" s="5" t="s">
        <v>9</v>
      </c>
    </row>
    <row r="8" spans="1:16" x14ac:dyDescent="0.25">
      <c r="A8" s="20" t="s">
        <v>10</v>
      </c>
      <c r="B8" s="2">
        <v>3040</v>
      </c>
      <c r="C8" s="2">
        <v>166826000</v>
      </c>
      <c r="D8" s="2">
        <v>744</v>
      </c>
      <c r="E8" s="2">
        <v>364037000</v>
      </c>
      <c r="F8" s="2">
        <v>572</v>
      </c>
      <c r="G8" s="2">
        <v>2245007000</v>
      </c>
      <c r="H8" s="2">
        <v>25</v>
      </c>
      <c r="I8" s="17">
        <v>3995500000</v>
      </c>
      <c r="K8" s="1"/>
      <c r="L8" s="1"/>
      <c r="M8" s="1"/>
      <c r="N8" s="1"/>
      <c r="O8" s="1"/>
      <c r="P8" s="1"/>
    </row>
    <row r="9" spans="1:16" x14ac:dyDescent="0.25">
      <c r="A9" s="22" t="s">
        <v>11</v>
      </c>
      <c r="B9" s="2">
        <v>284</v>
      </c>
      <c r="C9" s="2">
        <v>24434000</v>
      </c>
      <c r="D9" s="2">
        <v>158</v>
      </c>
      <c r="E9" s="2">
        <v>82314000</v>
      </c>
      <c r="F9" s="2">
        <v>277</v>
      </c>
      <c r="G9" s="2">
        <v>1869483000</v>
      </c>
      <c r="H9" s="2">
        <v>87</v>
      </c>
      <c r="I9" s="17">
        <v>19208858000</v>
      </c>
      <c r="M9" s="1"/>
    </row>
    <row r="10" spans="1:16" x14ac:dyDescent="0.25">
      <c r="A10" s="22" t="s">
        <v>12</v>
      </c>
      <c r="B10" s="2">
        <v>38797</v>
      </c>
      <c r="C10" s="2">
        <v>2997837000</v>
      </c>
      <c r="D10" s="2">
        <v>13169</v>
      </c>
      <c r="E10" s="2">
        <v>6682807000</v>
      </c>
      <c r="F10" s="2">
        <v>8641</v>
      </c>
      <c r="G10" s="2">
        <v>34929051000</v>
      </c>
      <c r="H10" s="2">
        <v>466</v>
      </c>
      <c r="I10" s="17">
        <v>38552535000</v>
      </c>
      <c r="M10" s="1"/>
    </row>
    <row r="11" spans="1:16" x14ac:dyDescent="0.25">
      <c r="A11" s="22" t="s">
        <v>13</v>
      </c>
      <c r="B11" s="2">
        <v>9339</v>
      </c>
      <c r="C11" s="2">
        <v>464879000</v>
      </c>
      <c r="D11" s="2">
        <v>2721</v>
      </c>
      <c r="E11" s="2">
        <v>1450797000</v>
      </c>
      <c r="F11" s="2">
        <v>3390</v>
      </c>
      <c r="G11" s="2">
        <v>17444363000</v>
      </c>
      <c r="H11" s="2">
        <v>485</v>
      </c>
      <c r="I11" s="17">
        <v>83666785000</v>
      </c>
      <c r="M11" s="1"/>
    </row>
    <row r="12" spans="1:16" x14ac:dyDescent="0.25">
      <c r="A12" s="22" t="s">
        <v>14</v>
      </c>
      <c r="B12" s="2">
        <v>8842</v>
      </c>
      <c r="C12" s="2">
        <v>582683000</v>
      </c>
      <c r="D12" s="2">
        <v>4288</v>
      </c>
      <c r="E12" s="2">
        <v>2320961000</v>
      </c>
      <c r="F12" s="2">
        <v>6633</v>
      </c>
      <c r="G12" s="2">
        <v>35376332000</v>
      </c>
      <c r="H12" s="2">
        <v>985</v>
      </c>
      <c r="I12" s="17">
        <v>129684605000</v>
      </c>
      <c r="M12" s="1"/>
    </row>
    <row r="13" spans="1:16" x14ac:dyDescent="0.25">
      <c r="A13" s="22" t="s">
        <v>15</v>
      </c>
      <c r="B13" s="2">
        <v>49734</v>
      </c>
      <c r="C13" s="2">
        <v>1999760000</v>
      </c>
      <c r="D13" s="2">
        <v>10249</v>
      </c>
      <c r="E13" s="2">
        <v>5369217000</v>
      </c>
      <c r="F13" s="2">
        <v>9798</v>
      </c>
      <c r="G13" s="2">
        <v>40816533000</v>
      </c>
      <c r="H13" s="2">
        <v>855</v>
      </c>
      <c r="I13" s="17">
        <v>131630438000</v>
      </c>
      <c r="M13" s="1"/>
    </row>
    <row r="14" spans="1:16" x14ac:dyDescent="0.25">
      <c r="A14" s="22" t="s">
        <v>16</v>
      </c>
      <c r="B14" s="2">
        <v>9667</v>
      </c>
      <c r="C14" s="2">
        <v>455034000</v>
      </c>
      <c r="D14" s="2">
        <v>1586</v>
      </c>
      <c r="E14" s="2">
        <v>799011000</v>
      </c>
      <c r="F14" s="2">
        <v>1279</v>
      </c>
      <c r="G14" s="2">
        <v>5458454000</v>
      </c>
      <c r="H14" s="2">
        <v>92</v>
      </c>
      <c r="I14" s="17">
        <v>6826593000</v>
      </c>
      <c r="M14" s="1"/>
    </row>
    <row r="15" spans="1:16" x14ac:dyDescent="0.25">
      <c r="A15" s="22" t="s">
        <v>17</v>
      </c>
      <c r="B15" s="2">
        <v>5560</v>
      </c>
      <c r="C15" s="2">
        <v>337021000</v>
      </c>
      <c r="D15" s="2">
        <v>1661</v>
      </c>
      <c r="E15" s="2">
        <v>854470000</v>
      </c>
      <c r="F15" s="2">
        <v>1347</v>
      </c>
      <c r="G15" s="2">
        <v>6111643000</v>
      </c>
      <c r="H15" s="2">
        <v>148</v>
      </c>
      <c r="I15" s="17">
        <v>27515954000</v>
      </c>
      <c r="M15" s="1"/>
    </row>
    <row r="16" spans="1:16" x14ac:dyDescent="0.25">
      <c r="A16" s="22" t="s">
        <v>18</v>
      </c>
      <c r="B16" s="2">
        <v>65185</v>
      </c>
      <c r="C16" s="2">
        <v>4330451000</v>
      </c>
      <c r="D16" s="2">
        <v>18849</v>
      </c>
      <c r="E16" s="2">
        <v>9545192000</v>
      </c>
      <c r="F16" s="2">
        <v>13636</v>
      </c>
      <c r="G16" s="2">
        <v>57077679000</v>
      </c>
      <c r="H16" s="2">
        <v>865</v>
      </c>
      <c r="I16" s="17">
        <v>105541483000</v>
      </c>
      <c r="M16" s="1"/>
    </row>
    <row r="17" spans="1:13" x14ac:dyDescent="0.25">
      <c r="A17" s="22" t="s">
        <v>19</v>
      </c>
      <c r="B17" s="2">
        <v>21044</v>
      </c>
      <c r="C17" s="2">
        <v>1467625000</v>
      </c>
      <c r="D17" s="2">
        <v>6059</v>
      </c>
      <c r="E17" s="2">
        <v>3172333000</v>
      </c>
      <c r="F17" s="2">
        <v>4937</v>
      </c>
      <c r="G17" s="2">
        <v>17492869000</v>
      </c>
      <c r="H17" s="2">
        <v>208</v>
      </c>
      <c r="I17" s="17">
        <v>34619651000</v>
      </c>
      <c r="M17" s="1"/>
    </row>
    <row r="18" spans="1:13" x14ac:dyDescent="0.25">
      <c r="A18" s="22" t="s">
        <v>20</v>
      </c>
      <c r="B18" s="2">
        <v>21738</v>
      </c>
      <c r="C18" s="2">
        <v>1141940000</v>
      </c>
      <c r="D18" s="2">
        <v>8213</v>
      </c>
      <c r="E18" s="2">
        <v>4472894000</v>
      </c>
      <c r="F18" s="2">
        <v>5920</v>
      </c>
      <c r="G18" s="2">
        <v>17603374000</v>
      </c>
      <c r="H18" s="2">
        <v>139</v>
      </c>
      <c r="I18" s="17">
        <v>10896004000</v>
      </c>
      <c r="M18" s="1"/>
    </row>
    <row r="19" spans="1:13" x14ac:dyDescent="0.25">
      <c r="A19" s="22" t="s">
        <v>21</v>
      </c>
      <c r="B19" s="2">
        <v>23888</v>
      </c>
      <c r="C19" s="2">
        <v>1412125000</v>
      </c>
      <c r="D19" s="2">
        <v>4795</v>
      </c>
      <c r="E19" s="2">
        <v>2418327000</v>
      </c>
      <c r="F19" s="2">
        <v>2204</v>
      </c>
      <c r="G19" s="2">
        <v>6523513000</v>
      </c>
      <c r="H19" s="2">
        <v>51</v>
      </c>
      <c r="I19" s="17">
        <v>2823450000</v>
      </c>
      <c r="M19" s="1"/>
    </row>
    <row r="20" spans="1:13" x14ac:dyDescent="0.25">
      <c r="B20" s="1">
        <v>257118</v>
      </c>
      <c r="C20" s="1">
        <v>15380615000</v>
      </c>
      <c r="D20" s="1">
        <v>72492</v>
      </c>
      <c r="E20" s="1">
        <v>37532360000</v>
      </c>
      <c r="F20" s="1">
        <v>58634</v>
      </c>
      <c r="G20" s="1">
        <v>242948301000</v>
      </c>
      <c r="H20" s="1">
        <v>4406</v>
      </c>
      <c r="I20" s="1">
        <v>594961856000</v>
      </c>
      <c r="M20" s="1"/>
    </row>
    <row r="21" spans="1:13" x14ac:dyDescent="0.25">
      <c r="I21" s="1"/>
    </row>
    <row r="23" spans="1:13" x14ac:dyDescent="0.25">
      <c r="D23" s="6" t="s">
        <v>22</v>
      </c>
      <c r="E23" s="10">
        <v>392650</v>
      </c>
      <c r="F23" s="1"/>
    </row>
    <row r="24" spans="1:13" x14ac:dyDescent="0.25">
      <c r="D24" s="6" t="s">
        <v>23</v>
      </c>
      <c r="E24" s="7">
        <v>1229268959000</v>
      </c>
    </row>
    <row r="25" spans="1:13" x14ac:dyDescent="0.25">
      <c r="D25" s="6" t="s">
        <v>24</v>
      </c>
      <c r="E25" s="1">
        <v>890823132000</v>
      </c>
      <c r="F25" s="1"/>
    </row>
    <row r="26" spans="1:13" x14ac:dyDescent="0.25">
      <c r="D26" s="6" t="s">
        <v>25</v>
      </c>
      <c r="E26" s="7">
        <v>7608109000</v>
      </c>
    </row>
    <row r="27" spans="1:13" x14ac:dyDescent="0.25">
      <c r="D27" s="6" t="s">
        <v>26</v>
      </c>
      <c r="E27" s="7">
        <v>-234153000</v>
      </c>
    </row>
    <row r="28" spans="1:13" x14ac:dyDescent="0.25">
      <c r="D28" s="6" t="s">
        <v>27</v>
      </c>
      <c r="E28" s="7">
        <v>7373956000</v>
      </c>
    </row>
    <row r="29" spans="1:13" x14ac:dyDescent="0.25">
      <c r="D29" s="1"/>
      <c r="E29" s="7"/>
      <c r="G29" s="7"/>
    </row>
    <row r="30" spans="1:13" x14ac:dyDescent="0.25">
      <c r="D30" s="1"/>
      <c r="E30" s="7"/>
      <c r="G30" s="7"/>
    </row>
    <row r="31" spans="1:13" ht="14.45" customHeight="1" x14ac:dyDescent="0.25">
      <c r="A31" s="41" t="s">
        <v>28</v>
      </c>
      <c r="B31" s="41"/>
      <c r="C31" s="41"/>
      <c r="D31" s="41"/>
      <c r="E31" s="41"/>
      <c r="F31" s="9"/>
      <c r="G31" s="9"/>
    </row>
    <row r="32" spans="1:13" x14ac:dyDescent="0.25">
      <c r="A32" s="42" t="s">
        <v>29</v>
      </c>
      <c r="B32" s="42"/>
      <c r="C32" s="42"/>
      <c r="D32" s="42"/>
      <c r="E32" s="42"/>
    </row>
    <row r="33" spans="1:9" x14ac:dyDescent="0.25">
      <c r="A33" s="37" t="s">
        <v>30</v>
      </c>
      <c r="B33" s="37"/>
      <c r="C33" s="37"/>
      <c r="D33" s="37"/>
      <c r="E33" s="37"/>
      <c r="F33" s="37"/>
      <c r="G33" s="37"/>
      <c r="H33" s="37"/>
      <c r="I33" s="37"/>
    </row>
    <row r="36" spans="1:9" x14ac:dyDescent="0.25">
      <c r="B36" s="13"/>
      <c r="C36" s="13"/>
      <c r="D36" s="13"/>
      <c r="E36" s="10"/>
      <c r="F36" s="27"/>
      <c r="G36" s="13"/>
      <c r="H36" s="13"/>
      <c r="I36" s="13"/>
    </row>
    <row r="37" spans="1:9" x14ac:dyDescent="0.25">
      <c r="B37" s="13"/>
      <c r="C37" s="13"/>
      <c r="D37" s="13"/>
      <c r="E37" s="10"/>
      <c r="F37" s="27"/>
      <c r="G37" s="13"/>
      <c r="H37" s="13"/>
      <c r="I37" s="13"/>
    </row>
    <row r="38" spans="1:9" x14ac:dyDescent="0.25">
      <c r="B38" s="13"/>
      <c r="C38" s="13"/>
      <c r="D38" s="13"/>
      <c r="E38" s="10"/>
      <c r="F38" s="10"/>
      <c r="G38" s="13"/>
      <c r="H38" s="13"/>
      <c r="I38" s="13"/>
    </row>
    <row r="39" spans="1:9" x14ac:dyDescent="0.25">
      <c r="B39" s="13"/>
      <c r="C39" s="13"/>
      <c r="D39" s="13"/>
      <c r="E39" s="10"/>
      <c r="F39" s="10"/>
      <c r="G39" s="13"/>
      <c r="H39" s="13"/>
      <c r="I39" s="13"/>
    </row>
    <row r="40" spans="1:9" x14ac:dyDescent="0.25">
      <c r="B40" s="13"/>
      <c r="C40" s="13"/>
      <c r="D40" s="13"/>
      <c r="E40" s="10"/>
      <c r="F40" s="10"/>
      <c r="G40" s="13"/>
      <c r="H40" s="13"/>
      <c r="I40" s="13"/>
    </row>
    <row r="41" spans="1:9" x14ac:dyDescent="0.25">
      <c r="B41" s="13"/>
      <c r="C41" s="13"/>
      <c r="D41" s="13"/>
      <c r="E41" s="10"/>
      <c r="F41" s="13"/>
      <c r="G41" s="13"/>
      <c r="H41" s="13"/>
      <c r="I41" s="13"/>
    </row>
    <row r="42" spans="1:9" x14ac:dyDescent="0.25">
      <c r="B42" s="13"/>
      <c r="C42" s="13"/>
      <c r="D42" s="13"/>
      <c r="E42" s="10"/>
      <c r="F42" s="13"/>
      <c r="G42" s="13"/>
      <c r="H42" s="13"/>
      <c r="I42" s="13"/>
    </row>
    <row r="43" spans="1:9" x14ac:dyDescent="0.25">
      <c r="B43" s="13"/>
      <c r="C43" s="13"/>
      <c r="D43" s="13"/>
      <c r="E43" s="13"/>
      <c r="F43" s="13"/>
      <c r="G43" s="13"/>
      <c r="H43" s="13"/>
      <c r="I43" s="13"/>
    </row>
    <row r="44" spans="1:9" x14ac:dyDescent="0.25">
      <c r="B44" s="13"/>
      <c r="C44" s="13"/>
      <c r="D44" s="13"/>
      <c r="E44" s="13"/>
      <c r="F44" s="13"/>
      <c r="G44" s="13"/>
      <c r="H44" s="13"/>
      <c r="I44" s="13"/>
    </row>
    <row r="45" spans="1:9" x14ac:dyDescent="0.25"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B47" s="13"/>
      <c r="C47" s="13"/>
      <c r="D47" s="13"/>
      <c r="E47" s="13"/>
      <c r="F47" s="13"/>
      <c r="G47" s="13"/>
      <c r="H47" s="13"/>
      <c r="I47" s="13"/>
    </row>
  </sheetData>
  <mergeCells count="7">
    <mergeCell ref="A33:I33"/>
    <mergeCell ref="B6:C6"/>
    <mergeCell ref="D6:E6"/>
    <mergeCell ref="F6:G6"/>
    <mergeCell ref="H6:I6"/>
    <mergeCell ref="A31:E31"/>
    <mergeCell ref="A32:E32"/>
  </mergeCells>
  <hyperlinks>
    <hyperlink ref="A12" location="'Industry 5'!A1" display="Wholesale Trade 42" xr:uid="{00000000-0004-0000-0000-000000000000}"/>
    <hyperlink ref="A13" location="'Industry 6'!A1" display="Retail Trade 44-45" xr:uid="{00000000-0004-0000-0000-000001000000}"/>
    <hyperlink ref="A14" location="'Industry 7'!A1" display="Transportation &amp; Warehousing 48-49" xr:uid="{00000000-0004-0000-0000-000002000000}"/>
    <hyperlink ref="A15" location="'Industry 8'!A1" display="Information 51" xr:uid="{00000000-0004-0000-0000-000003000000}"/>
    <hyperlink ref="A16" location="'Industry 9'!A1" display="Finance, Ins, Real Estate &amp; Prof Services 52 -56" xr:uid="{00000000-0004-0000-0000-000004000000}"/>
    <hyperlink ref="A17" location="'Industry 10'!A1" display="Education, Health &amp; Social Services 61-62" xr:uid="{00000000-0004-0000-0000-000005000000}"/>
    <hyperlink ref="A18" location="'Industry 11'!A1" display="Entertainment, Rec, Lodging &amp; Food Services 71-72" xr:uid="{00000000-0004-0000-0000-000006000000}"/>
    <hyperlink ref="A19" location="'Industry 12'!A1" display="Personal Services, Public Admin &amp; Other 81-99, 00" xr:uid="{00000000-0004-0000-0000-000007000000}"/>
    <hyperlink ref="A11" location="'Industry 4'!A1" display="Manufacturing 31-33" xr:uid="{00000000-0004-0000-0000-000008000000}"/>
    <hyperlink ref="A10" location="'Industry 3'!A1" display="Construction 23" xr:uid="{00000000-0004-0000-0000-000009000000}"/>
    <hyperlink ref="A9" location="'Industry 2'!A1" display="Utilities 22" xr:uid="{00000000-0004-0000-0000-00000A000000}"/>
    <hyperlink ref="A8" location="'Industry 1'!A1" display="Agriculture1, Forestry, Fishing &amp; Mining 11-21" xr:uid="{00000000-0004-0000-0000-00000B000000}"/>
  </hyperlinks>
  <printOptions horizontalCentered="1"/>
  <pageMargins left="0.45" right="0.45" top="0.75" bottom="0.75" header="0.3" footer="0.3"/>
  <pageSetup paperSize="5" orientation="landscape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pageSetUpPr fitToPage="1"/>
  </sheetPr>
  <dimension ref="A1:K280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5.28515625" bestFit="1" customWidth="1"/>
    <col min="4" max="4" width="14.85546875" customWidth="1"/>
    <col min="5" max="5" width="15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17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5560</v>
      </c>
      <c r="C3" s="17">
        <v>1803680000</v>
      </c>
      <c r="D3" s="17">
        <v>-1466659000</v>
      </c>
      <c r="E3" s="17">
        <v>337021000</v>
      </c>
      <c r="F3" s="29">
        <v>34870000</v>
      </c>
      <c r="G3" s="17">
        <v>-1669000</v>
      </c>
      <c r="H3" s="17">
        <v>33201000</v>
      </c>
      <c r="I3" s="18">
        <v>1.8407400000000001E-2</v>
      </c>
      <c r="J3" s="19">
        <v>8.0276122000000005E-2</v>
      </c>
      <c r="K3" s="18">
        <v>4.5024699999999997E-3</v>
      </c>
    </row>
    <row r="4" spans="1:11" x14ac:dyDescent="0.25">
      <c r="A4" s="16" t="s">
        <v>4</v>
      </c>
      <c r="B4" s="17">
        <v>1661</v>
      </c>
      <c r="C4" s="17">
        <v>1585554000</v>
      </c>
      <c r="D4" s="17">
        <v>-731084000</v>
      </c>
      <c r="E4" s="17">
        <v>854470000</v>
      </c>
      <c r="F4" s="17">
        <v>7400000</v>
      </c>
      <c r="G4" s="17">
        <v>-156000</v>
      </c>
      <c r="H4" s="17">
        <v>7244000</v>
      </c>
      <c r="I4" s="18">
        <v>4.5687499999999999E-3</v>
      </c>
      <c r="J4" s="19">
        <v>1.7515099999999999E-2</v>
      </c>
      <c r="K4" s="18">
        <v>9.8237999999999993E-4</v>
      </c>
    </row>
    <row r="5" spans="1:11" x14ac:dyDescent="0.25">
      <c r="A5" s="16" t="s">
        <v>5</v>
      </c>
      <c r="B5" s="17">
        <v>1347</v>
      </c>
      <c r="C5" s="17">
        <v>7973767000</v>
      </c>
      <c r="D5" s="17">
        <v>-1862124000</v>
      </c>
      <c r="E5" s="17">
        <v>6111643000</v>
      </c>
      <c r="F5" s="17">
        <v>61290000</v>
      </c>
      <c r="G5" s="17">
        <v>-139000</v>
      </c>
      <c r="H5" s="17">
        <v>61151000</v>
      </c>
      <c r="I5" s="18">
        <v>7.6690200000000004E-3</v>
      </c>
      <c r="J5" s="19">
        <v>0.14785594299999999</v>
      </c>
      <c r="K5" s="18">
        <v>8.2927999999999995E-3</v>
      </c>
    </row>
    <row r="6" spans="1:11" x14ac:dyDescent="0.25">
      <c r="A6" s="16" t="s">
        <v>6</v>
      </c>
      <c r="B6" s="17">
        <v>148</v>
      </c>
      <c r="C6" s="17">
        <v>32556903000</v>
      </c>
      <c r="D6" s="17">
        <v>-5040949000</v>
      </c>
      <c r="E6" s="17">
        <v>27515954000</v>
      </c>
      <c r="F6" s="17">
        <v>312243000</v>
      </c>
      <c r="G6" s="17">
        <v>-254000</v>
      </c>
      <c r="H6" s="17">
        <v>311989000</v>
      </c>
      <c r="I6" s="18">
        <v>9.5829000000000001E-3</v>
      </c>
      <c r="J6" s="19">
        <v>0.75435279300000002</v>
      </c>
      <c r="K6" s="18">
        <v>4.2309600000000003E-2</v>
      </c>
    </row>
    <row r="7" spans="1:11" x14ac:dyDescent="0.25">
      <c r="A7" s="21" t="s">
        <v>43</v>
      </c>
      <c r="B7" s="1">
        <v>8716</v>
      </c>
      <c r="C7" s="1">
        <v>43919904000</v>
      </c>
      <c r="D7" s="1">
        <v>-9100816000</v>
      </c>
      <c r="E7" s="1">
        <v>34819088000</v>
      </c>
      <c r="F7" s="1">
        <v>415803000</v>
      </c>
      <c r="G7" s="1">
        <v>-2218000</v>
      </c>
      <c r="H7" s="1">
        <v>413585000</v>
      </c>
      <c r="I7" s="14">
        <v>9.4168010931900033E-3</v>
      </c>
      <c r="J7" s="13">
        <v>0.99999995800000008</v>
      </c>
      <c r="K7" s="14">
        <v>5.6087261708640521E-2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3"/>
    </row>
    <row r="163" spans="11:11" x14ac:dyDescent="0.25">
      <c r="K163" s="23"/>
    </row>
    <row r="164" spans="11:11" x14ac:dyDescent="0.25">
      <c r="K164" s="23"/>
    </row>
    <row r="165" spans="11:11" x14ac:dyDescent="0.25">
      <c r="K165" s="23"/>
    </row>
    <row r="166" spans="11:11" x14ac:dyDescent="0.25">
      <c r="K166" s="23"/>
    </row>
    <row r="167" spans="11:11" x14ac:dyDescent="0.25">
      <c r="K167" s="23"/>
    </row>
    <row r="168" spans="11:11" x14ac:dyDescent="0.25">
      <c r="K168" s="23"/>
    </row>
    <row r="169" spans="11:11" x14ac:dyDescent="0.25">
      <c r="K169" s="23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  <row r="191" spans="11:11" x14ac:dyDescent="0.25">
      <c r="K191" s="23"/>
    </row>
    <row r="192" spans="11:11" x14ac:dyDescent="0.25">
      <c r="K192" s="23"/>
    </row>
    <row r="193" spans="11:11" x14ac:dyDescent="0.25">
      <c r="K193" s="23"/>
    </row>
    <row r="194" spans="11:11" x14ac:dyDescent="0.25">
      <c r="K194" s="23"/>
    </row>
    <row r="195" spans="11:11" x14ac:dyDescent="0.25">
      <c r="K195" s="23"/>
    </row>
    <row r="196" spans="11:11" x14ac:dyDescent="0.25">
      <c r="K196" s="23"/>
    </row>
    <row r="197" spans="11:11" x14ac:dyDescent="0.25">
      <c r="K197" s="23"/>
    </row>
    <row r="198" spans="11:11" x14ac:dyDescent="0.25">
      <c r="K198" s="23"/>
    </row>
    <row r="199" spans="11:11" x14ac:dyDescent="0.25">
      <c r="K199" s="23"/>
    </row>
    <row r="200" spans="11:11" x14ac:dyDescent="0.25">
      <c r="K200" s="23"/>
    </row>
    <row r="201" spans="11:11" x14ac:dyDescent="0.25">
      <c r="K201" s="23"/>
    </row>
    <row r="202" spans="11:11" x14ac:dyDescent="0.25">
      <c r="K202" s="23"/>
    </row>
    <row r="203" spans="11:11" x14ac:dyDescent="0.25">
      <c r="K203" s="23"/>
    </row>
    <row r="204" spans="11:11" x14ac:dyDescent="0.25">
      <c r="K204" s="23"/>
    </row>
    <row r="205" spans="11:11" x14ac:dyDescent="0.25">
      <c r="K205" s="23"/>
    </row>
    <row r="206" spans="11:11" x14ac:dyDescent="0.25">
      <c r="K206" s="23"/>
    </row>
    <row r="207" spans="11:11" x14ac:dyDescent="0.25">
      <c r="K207" s="23"/>
    </row>
    <row r="208" spans="11:11" x14ac:dyDescent="0.25">
      <c r="K208" s="23"/>
    </row>
    <row r="209" spans="11:11" x14ac:dyDescent="0.25">
      <c r="K209" s="23"/>
    </row>
    <row r="210" spans="11:11" x14ac:dyDescent="0.25">
      <c r="K210" s="23"/>
    </row>
    <row r="211" spans="11:11" x14ac:dyDescent="0.25">
      <c r="K211" s="23"/>
    </row>
    <row r="212" spans="11:11" x14ac:dyDescent="0.25">
      <c r="K212" s="23"/>
    </row>
    <row r="213" spans="11:11" x14ac:dyDescent="0.25">
      <c r="K213" s="23"/>
    </row>
    <row r="214" spans="11:11" x14ac:dyDescent="0.25">
      <c r="K214" s="23"/>
    </row>
    <row r="215" spans="11:11" x14ac:dyDescent="0.25">
      <c r="K215" s="23"/>
    </row>
    <row r="216" spans="11:11" x14ac:dyDescent="0.25">
      <c r="K216" s="23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  <row r="239" spans="11:11" x14ac:dyDescent="0.25">
      <c r="K239" s="23"/>
    </row>
    <row r="240" spans="11:11" x14ac:dyDescent="0.25">
      <c r="K240" s="23"/>
    </row>
    <row r="241" spans="11:11" x14ac:dyDescent="0.25">
      <c r="K241" s="23"/>
    </row>
    <row r="242" spans="11:11" x14ac:dyDescent="0.25">
      <c r="K242" s="23"/>
    </row>
    <row r="243" spans="11:11" x14ac:dyDescent="0.25">
      <c r="K243" s="23"/>
    </row>
    <row r="244" spans="11:11" x14ac:dyDescent="0.25">
      <c r="K244" s="23"/>
    </row>
    <row r="245" spans="11:11" x14ac:dyDescent="0.25">
      <c r="K245" s="23"/>
    </row>
    <row r="246" spans="11:11" x14ac:dyDescent="0.25">
      <c r="K246" s="23"/>
    </row>
    <row r="247" spans="11:11" x14ac:dyDescent="0.25">
      <c r="K247" s="23"/>
    </row>
    <row r="248" spans="11:11" x14ac:dyDescent="0.25">
      <c r="K248" s="23"/>
    </row>
    <row r="249" spans="11:11" x14ac:dyDescent="0.25">
      <c r="K249" s="23"/>
    </row>
    <row r="250" spans="11:11" x14ac:dyDescent="0.25">
      <c r="K250" s="23"/>
    </row>
    <row r="251" spans="11:11" x14ac:dyDescent="0.25">
      <c r="K251" s="23"/>
    </row>
    <row r="252" spans="11:11" x14ac:dyDescent="0.25">
      <c r="K252" s="23"/>
    </row>
    <row r="253" spans="11:11" x14ac:dyDescent="0.25">
      <c r="K253" s="23"/>
    </row>
    <row r="254" spans="11:11" x14ac:dyDescent="0.25">
      <c r="K254" s="23"/>
    </row>
    <row r="255" spans="11:11" x14ac:dyDescent="0.25">
      <c r="K255" s="23"/>
    </row>
    <row r="256" spans="11:11" x14ac:dyDescent="0.25">
      <c r="K256" s="23"/>
    </row>
    <row r="257" spans="11:11" x14ac:dyDescent="0.25">
      <c r="K257" s="23"/>
    </row>
    <row r="258" spans="11:11" x14ac:dyDescent="0.25">
      <c r="K258" s="23"/>
    </row>
    <row r="259" spans="11:11" x14ac:dyDescent="0.25">
      <c r="K259" s="23"/>
    </row>
    <row r="260" spans="11:11" x14ac:dyDescent="0.25">
      <c r="K260" s="23"/>
    </row>
    <row r="261" spans="11:11" x14ac:dyDescent="0.25">
      <c r="K261" s="23"/>
    </row>
    <row r="262" spans="11:11" x14ac:dyDescent="0.25">
      <c r="K262" s="23"/>
    </row>
    <row r="263" spans="11:11" x14ac:dyDescent="0.25">
      <c r="K263" s="23"/>
    </row>
    <row r="264" spans="11:11" x14ac:dyDescent="0.25">
      <c r="K264" s="23"/>
    </row>
    <row r="265" spans="11:11" x14ac:dyDescent="0.25">
      <c r="K265" s="23"/>
    </row>
    <row r="266" spans="11:11" x14ac:dyDescent="0.25">
      <c r="K266" s="23"/>
    </row>
    <row r="267" spans="11:11" x14ac:dyDescent="0.25">
      <c r="K267" s="23"/>
    </row>
    <row r="268" spans="11:11" x14ac:dyDescent="0.25">
      <c r="K268" s="23"/>
    </row>
    <row r="269" spans="11:11" x14ac:dyDescent="0.25">
      <c r="K269" s="23"/>
    </row>
    <row r="270" spans="11:11" x14ac:dyDescent="0.25">
      <c r="K270" s="23"/>
    </row>
    <row r="271" spans="11:11" x14ac:dyDescent="0.25">
      <c r="K271" s="23"/>
    </row>
    <row r="272" spans="11:11" x14ac:dyDescent="0.25">
      <c r="K272" s="23"/>
    </row>
    <row r="273" spans="11:11" x14ac:dyDescent="0.25">
      <c r="K273" s="23"/>
    </row>
    <row r="274" spans="11:11" x14ac:dyDescent="0.25">
      <c r="K274" s="23"/>
    </row>
    <row r="275" spans="11:11" x14ac:dyDescent="0.25">
      <c r="K275" s="23"/>
    </row>
    <row r="276" spans="11:11" x14ac:dyDescent="0.25">
      <c r="K276" s="23"/>
    </row>
    <row r="277" spans="11:11" x14ac:dyDescent="0.25">
      <c r="K277" s="23"/>
    </row>
    <row r="278" spans="11:11" x14ac:dyDescent="0.25">
      <c r="K278" s="23"/>
    </row>
    <row r="279" spans="11:11" x14ac:dyDescent="0.25">
      <c r="K279" s="23"/>
    </row>
    <row r="280" spans="11:11" x14ac:dyDescent="0.25">
      <c r="K280" s="23"/>
    </row>
  </sheetData>
  <hyperlinks>
    <hyperlink ref="A10" location="'Summary Table'!A1" display="Return to home tab" xr:uid="{00000000-0004-0000-09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K190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6.140625" customWidth="1"/>
    <col min="4" max="4" width="15.5703125" customWidth="1"/>
    <col min="5" max="5" width="16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18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65185</v>
      </c>
      <c r="C3" s="17">
        <v>15275059000</v>
      </c>
      <c r="D3" s="17">
        <v>-10944608000</v>
      </c>
      <c r="E3" s="17">
        <v>4330451000</v>
      </c>
      <c r="F3" s="17">
        <v>59178000</v>
      </c>
      <c r="G3" s="17">
        <v>-28869000</v>
      </c>
      <c r="H3" s="17">
        <v>30309000</v>
      </c>
      <c r="I3" s="18">
        <v>1.9842100000000001E-3</v>
      </c>
      <c r="J3" s="19">
        <v>1.20053E-2</v>
      </c>
      <c r="K3" s="18">
        <v>4.11028E-3</v>
      </c>
    </row>
    <row r="4" spans="1:11" x14ac:dyDescent="0.25">
      <c r="A4" s="16" t="s">
        <v>4</v>
      </c>
      <c r="B4" s="17">
        <v>18849</v>
      </c>
      <c r="C4" s="17">
        <v>13057470000</v>
      </c>
      <c r="D4" s="17">
        <v>-3512278000</v>
      </c>
      <c r="E4" s="17">
        <v>9545192000</v>
      </c>
      <c r="F4" s="17">
        <v>114260000</v>
      </c>
      <c r="G4" s="17">
        <v>-2067000</v>
      </c>
      <c r="H4" s="17">
        <v>112193000</v>
      </c>
      <c r="I4" s="18">
        <v>8.5921999999999995E-3</v>
      </c>
      <c r="J4" s="19">
        <v>4.4439100000000002E-2</v>
      </c>
      <c r="K4" s="18">
        <v>1.5214800000000001E-2</v>
      </c>
    </row>
    <row r="5" spans="1:11" x14ac:dyDescent="0.25">
      <c r="A5" s="16" t="s">
        <v>5</v>
      </c>
      <c r="B5" s="17">
        <v>13636</v>
      </c>
      <c r="C5" s="17">
        <v>77294112000</v>
      </c>
      <c r="D5" s="17">
        <v>-20216433000</v>
      </c>
      <c r="E5" s="17">
        <v>57077679000</v>
      </c>
      <c r="F5" s="17">
        <v>778063000</v>
      </c>
      <c r="G5" s="17">
        <v>-1647000</v>
      </c>
      <c r="H5" s="17">
        <v>776416000</v>
      </c>
      <c r="I5" s="18">
        <v>1.0045E-2</v>
      </c>
      <c r="J5" s="19">
        <v>0.307534845</v>
      </c>
      <c r="K5" s="18">
        <v>0.105291651</v>
      </c>
    </row>
    <row r="6" spans="1:11" x14ac:dyDescent="0.25">
      <c r="A6" s="16" t="s">
        <v>6</v>
      </c>
      <c r="B6" s="17">
        <v>865</v>
      </c>
      <c r="C6" s="17">
        <v>166423478000</v>
      </c>
      <c r="D6" s="17">
        <v>-60881995000</v>
      </c>
      <c r="E6" s="17">
        <v>105541483000</v>
      </c>
      <c r="F6" s="17">
        <v>1618597000</v>
      </c>
      <c r="G6" s="17">
        <v>-12871000</v>
      </c>
      <c r="H6" s="17">
        <v>1605726000</v>
      </c>
      <c r="I6" s="18">
        <v>9.6483999999999997E-3</v>
      </c>
      <c r="J6" s="19">
        <v>0.63602076200000002</v>
      </c>
      <c r="K6" s="18">
        <v>0.217756385</v>
      </c>
    </row>
    <row r="7" spans="1:11" x14ac:dyDescent="0.25">
      <c r="A7" s="21" t="s">
        <v>43</v>
      </c>
      <c r="B7" s="1">
        <v>98535</v>
      </c>
      <c r="C7" s="1">
        <v>272050119000</v>
      </c>
      <c r="D7" s="1">
        <v>-95555314000</v>
      </c>
      <c r="E7" s="1">
        <v>176494805000</v>
      </c>
      <c r="F7" s="1">
        <v>2570098000</v>
      </c>
      <c r="G7" s="1">
        <v>-45454000</v>
      </c>
      <c r="H7" s="1">
        <v>2524644000</v>
      </c>
      <c r="I7" s="14">
        <v>9.2800694566136169E-3</v>
      </c>
      <c r="J7" s="13">
        <v>1.0000000070000001</v>
      </c>
      <c r="K7" s="14">
        <v>0.34237307627005098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3"/>
    </row>
    <row r="73" spans="11:11" x14ac:dyDescent="0.25">
      <c r="K73" s="23"/>
    </row>
    <row r="74" spans="11:11" x14ac:dyDescent="0.25">
      <c r="K74" s="23"/>
    </row>
    <row r="75" spans="11:11" x14ac:dyDescent="0.25">
      <c r="K75" s="23"/>
    </row>
    <row r="76" spans="11:11" x14ac:dyDescent="0.25">
      <c r="K76" s="23"/>
    </row>
    <row r="77" spans="11:11" x14ac:dyDescent="0.25">
      <c r="K77" s="23"/>
    </row>
    <row r="78" spans="11:11" x14ac:dyDescent="0.25">
      <c r="K78" s="23"/>
    </row>
    <row r="79" spans="11:11" x14ac:dyDescent="0.25">
      <c r="K79" s="23"/>
    </row>
    <row r="80" spans="11:11" x14ac:dyDescent="0.25">
      <c r="K80" s="23"/>
    </row>
    <row r="81" spans="11:11" x14ac:dyDescent="0.25">
      <c r="K81" s="23"/>
    </row>
    <row r="82" spans="11:11" x14ac:dyDescent="0.25">
      <c r="K82" s="23"/>
    </row>
    <row r="83" spans="11:11" x14ac:dyDescent="0.25">
      <c r="K83" s="23"/>
    </row>
    <row r="84" spans="11:11" x14ac:dyDescent="0.25">
      <c r="K84" s="23"/>
    </row>
    <row r="85" spans="11:11" x14ac:dyDescent="0.25">
      <c r="K85" s="23"/>
    </row>
    <row r="86" spans="11:11" x14ac:dyDescent="0.25">
      <c r="K86" s="23"/>
    </row>
    <row r="87" spans="11:11" x14ac:dyDescent="0.25">
      <c r="K87" s="23"/>
    </row>
    <row r="88" spans="11:11" x14ac:dyDescent="0.25">
      <c r="K88" s="23"/>
    </row>
    <row r="89" spans="11:11" x14ac:dyDescent="0.25">
      <c r="K89" s="23"/>
    </row>
    <row r="90" spans="11:11" x14ac:dyDescent="0.25">
      <c r="K90" s="23"/>
    </row>
    <row r="91" spans="11:11" x14ac:dyDescent="0.25">
      <c r="K91" s="23"/>
    </row>
    <row r="92" spans="11:11" x14ac:dyDescent="0.25">
      <c r="K92" s="23"/>
    </row>
    <row r="93" spans="11:11" x14ac:dyDescent="0.25">
      <c r="K93" s="23"/>
    </row>
    <row r="94" spans="11:11" x14ac:dyDescent="0.25">
      <c r="K94" s="23"/>
    </row>
    <row r="95" spans="11:11" x14ac:dyDescent="0.25">
      <c r="K95" s="23"/>
    </row>
    <row r="96" spans="11:11" x14ac:dyDescent="0.25">
      <c r="K96" s="23"/>
    </row>
    <row r="97" spans="11:11" x14ac:dyDescent="0.25">
      <c r="K97" s="23"/>
    </row>
    <row r="98" spans="11:11" x14ac:dyDescent="0.25">
      <c r="K98" s="23"/>
    </row>
    <row r="99" spans="11:11" x14ac:dyDescent="0.25">
      <c r="K99" s="23"/>
    </row>
    <row r="100" spans="11:11" x14ac:dyDescent="0.25">
      <c r="K100" s="23"/>
    </row>
    <row r="101" spans="11:11" x14ac:dyDescent="0.25">
      <c r="K101" s="23"/>
    </row>
    <row r="102" spans="11:11" x14ac:dyDescent="0.25">
      <c r="K102" s="23"/>
    </row>
    <row r="103" spans="11:11" x14ac:dyDescent="0.25">
      <c r="K103" s="23"/>
    </row>
    <row r="104" spans="11:11" x14ac:dyDescent="0.25">
      <c r="K104" s="23"/>
    </row>
    <row r="105" spans="11:11" x14ac:dyDescent="0.25">
      <c r="K105" s="23"/>
    </row>
    <row r="106" spans="11:11" x14ac:dyDescent="0.25">
      <c r="K106" s="23"/>
    </row>
    <row r="107" spans="11:11" x14ac:dyDescent="0.25">
      <c r="K107" s="23"/>
    </row>
    <row r="108" spans="11:11" x14ac:dyDescent="0.25">
      <c r="K108" s="23"/>
    </row>
    <row r="109" spans="11:11" x14ac:dyDescent="0.25">
      <c r="K109" s="23"/>
    </row>
    <row r="110" spans="11:11" x14ac:dyDescent="0.25">
      <c r="K110" s="23"/>
    </row>
    <row r="111" spans="11:11" x14ac:dyDescent="0.25">
      <c r="K111" s="23"/>
    </row>
    <row r="112" spans="11:11" x14ac:dyDescent="0.25">
      <c r="K112" s="23"/>
    </row>
    <row r="113" spans="11:11" x14ac:dyDescent="0.25">
      <c r="K113" s="23"/>
    </row>
    <row r="114" spans="11:11" x14ac:dyDescent="0.25">
      <c r="K114" s="23"/>
    </row>
    <row r="115" spans="11:11" x14ac:dyDescent="0.25">
      <c r="K115" s="23"/>
    </row>
    <row r="116" spans="11:11" x14ac:dyDescent="0.25">
      <c r="K116" s="23"/>
    </row>
    <row r="117" spans="11:11" x14ac:dyDescent="0.25">
      <c r="K117" s="23"/>
    </row>
    <row r="118" spans="11:11" x14ac:dyDescent="0.25">
      <c r="K118" s="23"/>
    </row>
    <row r="119" spans="11:11" x14ac:dyDescent="0.25">
      <c r="K119" s="23"/>
    </row>
    <row r="120" spans="11:11" x14ac:dyDescent="0.25">
      <c r="K120" s="23"/>
    </row>
    <row r="121" spans="11:11" x14ac:dyDescent="0.25">
      <c r="K121" s="23"/>
    </row>
    <row r="122" spans="11:11" x14ac:dyDescent="0.25">
      <c r="K122" s="23"/>
    </row>
    <row r="123" spans="11:11" x14ac:dyDescent="0.25">
      <c r="K123" s="23"/>
    </row>
    <row r="124" spans="11:11" x14ac:dyDescent="0.25">
      <c r="K124" s="23"/>
    </row>
    <row r="125" spans="11:11" x14ac:dyDescent="0.25">
      <c r="K125" s="23"/>
    </row>
    <row r="126" spans="11:11" x14ac:dyDescent="0.25">
      <c r="K126" s="23"/>
    </row>
    <row r="127" spans="11:11" x14ac:dyDescent="0.25">
      <c r="K127" s="23"/>
    </row>
    <row r="128" spans="11:11" x14ac:dyDescent="0.25">
      <c r="K128" s="23"/>
    </row>
    <row r="129" spans="11:11" x14ac:dyDescent="0.25">
      <c r="K129" s="23"/>
    </row>
    <row r="130" spans="11:11" x14ac:dyDescent="0.25">
      <c r="K130" s="23"/>
    </row>
    <row r="131" spans="11:11" x14ac:dyDescent="0.25">
      <c r="K131" s="23"/>
    </row>
    <row r="132" spans="11:11" x14ac:dyDescent="0.25">
      <c r="K132" s="23"/>
    </row>
    <row r="133" spans="11:11" x14ac:dyDescent="0.25">
      <c r="K133" s="23"/>
    </row>
    <row r="134" spans="11:11" x14ac:dyDescent="0.25">
      <c r="K134" s="23"/>
    </row>
    <row r="135" spans="11:11" x14ac:dyDescent="0.25">
      <c r="K135" s="23"/>
    </row>
    <row r="136" spans="11:11" x14ac:dyDescent="0.25">
      <c r="K136" s="23"/>
    </row>
    <row r="137" spans="11:11" x14ac:dyDescent="0.25">
      <c r="K137" s="23"/>
    </row>
    <row r="138" spans="11:11" x14ac:dyDescent="0.25">
      <c r="K138" s="23"/>
    </row>
    <row r="139" spans="11:11" x14ac:dyDescent="0.25">
      <c r="K139" s="23"/>
    </row>
    <row r="140" spans="11:11" x14ac:dyDescent="0.25">
      <c r="K140" s="23"/>
    </row>
    <row r="141" spans="11:11" x14ac:dyDescent="0.25">
      <c r="K141" s="23"/>
    </row>
    <row r="142" spans="11:11" x14ac:dyDescent="0.25">
      <c r="K142" s="23"/>
    </row>
    <row r="143" spans="11:11" x14ac:dyDescent="0.25">
      <c r="K143" s="23"/>
    </row>
    <row r="144" spans="11:11" x14ac:dyDescent="0.25">
      <c r="K144" s="23"/>
    </row>
    <row r="145" spans="11:11" x14ac:dyDescent="0.25">
      <c r="K145" s="23"/>
    </row>
    <row r="146" spans="11:11" x14ac:dyDescent="0.25">
      <c r="K146" s="23"/>
    </row>
    <row r="147" spans="11:11" x14ac:dyDescent="0.25">
      <c r="K147" s="23"/>
    </row>
    <row r="148" spans="11:11" x14ac:dyDescent="0.25">
      <c r="K148" s="23"/>
    </row>
    <row r="149" spans="11:11" x14ac:dyDescent="0.25">
      <c r="K149" s="23"/>
    </row>
    <row r="150" spans="11:11" x14ac:dyDescent="0.25">
      <c r="K150" s="23"/>
    </row>
    <row r="151" spans="11:11" x14ac:dyDescent="0.25">
      <c r="K151" s="23"/>
    </row>
    <row r="152" spans="11:11" x14ac:dyDescent="0.25">
      <c r="K152" s="23"/>
    </row>
    <row r="153" spans="11:11" x14ac:dyDescent="0.25">
      <c r="K153" s="23"/>
    </row>
    <row r="154" spans="11:11" x14ac:dyDescent="0.25">
      <c r="K154" s="23"/>
    </row>
    <row r="155" spans="11:11" x14ac:dyDescent="0.25">
      <c r="K155" s="23"/>
    </row>
    <row r="156" spans="11:11" x14ac:dyDescent="0.25">
      <c r="K156" s="23"/>
    </row>
    <row r="157" spans="11:11" x14ac:dyDescent="0.25">
      <c r="K157" s="23"/>
    </row>
    <row r="158" spans="11:11" x14ac:dyDescent="0.25">
      <c r="K158" s="23"/>
    </row>
    <row r="159" spans="11:11" x14ac:dyDescent="0.25">
      <c r="K159" s="23"/>
    </row>
    <row r="160" spans="11:11" x14ac:dyDescent="0.25">
      <c r="K160" s="23"/>
    </row>
    <row r="161" spans="11:11" x14ac:dyDescent="0.25">
      <c r="K161" s="23"/>
    </row>
    <row r="162" spans="11:11" x14ac:dyDescent="0.25">
      <c r="K162" s="23"/>
    </row>
    <row r="163" spans="11:11" x14ac:dyDescent="0.25">
      <c r="K163" s="23"/>
    </row>
    <row r="164" spans="11:11" x14ac:dyDescent="0.25">
      <c r="K164" s="23"/>
    </row>
    <row r="165" spans="11:11" x14ac:dyDescent="0.25">
      <c r="K165" s="23"/>
    </row>
    <row r="166" spans="11:11" x14ac:dyDescent="0.25">
      <c r="K166" s="23"/>
    </row>
    <row r="167" spans="11:11" x14ac:dyDescent="0.25">
      <c r="K167" s="23"/>
    </row>
    <row r="168" spans="11:11" x14ac:dyDescent="0.25">
      <c r="K168" s="23"/>
    </row>
    <row r="169" spans="11:11" x14ac:dyDescent="0.25">
      <c r="K169" s="23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</sheetData>
  <hyperlinks>
    <hyperlink ref="A10" location="'Summary Table'!A1" display="Return to home tab" xr:uid="{00000000-0004-0000-0A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pageSetUpPr fitToPage="1"/>
  </sheetPr>
  <dimension ref="A1:K272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5.28515625" bestFit="1" customWidth="1"/>
    <col min="4" max="4" width="16" bestFit="1" customWidth="1"/>
    <col min="5" max="5" width="15.5703125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19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21044</v>
      </c>
      <c r="C3" s="17">
        <v>4823171000</v>
      </c>
      <c r="D3" s="17">
        <v>-3355546000</v>
      </c>
      <c r="E3" s="17">
        <v>1467625000</v>
      </c>
      <c r="F3" s="17">
        <v>28990000</v>
      </c>
      <c r="G3" s="17">
        <v>-13413000</v>
      </c>
      <c r="H3" s="29">
        <v>15577000</v>
      </c>
      <c r="I3" s="18">
        <v>3.2296199999999999E-3</v>
      </c>
      <c r="J3" s="19">
        <v>1.8329700000000001E-2</v>
      </c>
      <c r="K3" s="18">
        <v>2.1124300000000002E-3</v>
      </c>
    </row>
    <row r="4" spans="1:11" x14ac:dyDescent="0.25">
      <c r="A4" s="16" t="s">
        <v>4</v>
      </c>
      <c r="B4" s="17">
        <v>6059</v>
      </c>
      <c r="C4" s="17">
        <v>3858903000</v>
      </c>
      <c r="D4" s="17">
        <v>-686570000</v>
      </c>
      <c r="E4" s="17">
        <v>3172333000</v>
      </c>
      <c r="F4" s="17">
        <v>45051000</v>
      </c>
      <c r="G4" s="17">
        <v>-430000</v>
      </c>
      <c r="H4" s="29">
        <v>44621000</v>
      </c>
      <c r="I4" s="18">
        <v>1.15631E-2</v>
      </c>
      <c r="J4" s="19">
        <v>5.2506400000000002E-2</v>
      </c>
      <c r="K4" s="18">
        <v>6.0511599999999999E-3</v>
      </c>
    </row>
    <row r="5" spans="1:11" x14ac:dyDescent="0.25">
      <c r="A5" s="16" t="s">
        <v>5</v>
      </c>
      <c r="B5" s="17">
        <v>4937</v>
      </c>
      <c r="C5" s="17">
        <v>21194702000</v>
      </c>
      <c r="D5" s="17">
        <v>-3701833000</v>
      </c>
      <c r="E5" s="17">
        <v>17492869000</v>
      </c>
      <c r="F5" s="17">
        <v>267264000</v>
      </c>
      <c r="G5" s="17">
        <v>-140000</v>
      </c>
      <c r="H5" s="29">
        <v>267124000</v>
      </c>
      <c r="I5" s="18">
        <v>1.26033E-2</v>
      </c>
      <c r="J5" s="19">
        <v>0.31432972399999998</v>
      </c>
      <c r="K5" s="18">
        <v>3.6225300000000002E-2</v>
      </c>
    </row>
    <row r="6" spans="1:11" x14ac:dyDescent="0.25">
      <c r="A6" s="16" t="s">
        <v>6</v>
      </c>
      <c r="B6" s="17">
        <v>208</v>
      </c>
      <c r="C6" s="17">
        <v>53004532000</v>
      </c>
      <c r="D6" s="17">
        <v>-18384881000</v>
      </c>
      <c r="E6" s="17">
        <v>34619651000</v>
      </c>
      <c r="F6" s="17">
        <v>522792000</v>
      </c>
      <c r="G6" s="17">
        <v>-293000</v>
      </c>
      <c r="H6" s="29">
        <v>522499000</v>
      </c>
      <c r="I6" s="18">
        <v>9.8575999999999993E-3</v>
      </c>
      <c r="J6" s="19">
        <v>0.61483418300000003</v>
      </c>
      <c r="K6" s="18">
        <v>7.0857352999999998E-2</v>
      </c>
    </row>
    <row r="7" spans="1:11" x14ac:dyDescent="0.25">
      <c r="A7" s="21" t="s">
        <v>43</v>
      </c>
      <c r="B7" s="1">
        <v>32248</v>
      </c>
      <c r="C7" s="1">
        <v>82881308000</v>
      </c>
      <c r="D7" s="1">
        <v>-26128830000</v>
      </c>
      <c r="E7" s="1">
        <v>56752478000</v>
      </c>
      <c r="F7" s="1">
        <v>864097000</v>
      </c>
      <c r="G7" s="1">
        <v>-14276000</v>
      </c>
      <c r="H7" s="1">
        <v>849821000</v>
      </c>
      <c r="I7" s="14">
        <v>1.0253469937998565E-2</v>
      </c>
      <c r="J7" s="13">
        <v>1.0000000070000001</v>
      </c>
      <c r="K7" s="14">
        <v>0.11524628028699928</v>
      </c>
    </row>
    <row r="9" spans="1:11" x14ac:dyDescent="0.25">
      <c r="H9" s="32"/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3"/>
    </row>
    <row r="155" spans="11:11" x14ac:dyDescent="0.25">
      <c r="K155" s="23"/>
    </row>
    <row r="156" spans="11:11" x14ac:dyDescent="0.25">
      <c r="K156" s="23"/>
    </row>
    <row r="157" spans="11:11" x14ac:dyDescent="0.25">
      <c r="K157" s="23"/>
    </row>
    <row r="158" spans="11:11" x14ac:dyDescent="0.25">
      <c r="K158" s="23"/>
    </row>
    <row r="159" spans="11:11" x14ac:dyDescent="0.25">
      <c r="K159" s="23"/>
    </row>
    <row r="160" spans="11:11" x14ac:dyDescent="0.25">
      <c r="K160" s="23"/>
    </row>
    <row r="161" spans="11:11" x14ac:dyDescent="0.25">
      <c r="K161" s="23"/>
    </row>
    <row r="162" spans="11:11" x14ac:dyDescent="0.25">
      <c r="K162" s="23"/>
    </row>
    <row r="163" spans="11:11" x14ac:dyDescent="0.25">
      <c r="K163" s="23"/>
    </row>
    <row r="164" spans="11:11" x14ac:dyDescent="0.25">
      <c r="K164" s="23"/>
    </row>
    <row r="165" spans="11:11" x14ac:dyDescent="0.25">
      <c r="K165" s="23"/>
    </row>
    <row r="166" spans="11:11" x14ac:dyDescent="0.25">
      <c r="K166" s="23"/>
    </row>
    <row r="167" spans="11:11" x14ac:dyDescent="0.25">
      <c r="K167" s="23"/>
    </row>
    <row r="168" spans="11:11" x14ac:dyDescent="0.25">
      <c r="K168" s="23"/>
    </row>
    <row r="169" spans="11:11" x14ac:dyDescent="0.25">
      <c r="K169" s="23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  <row r="191" spans="11:11" x14ac:dyDescent="0.25">
      <c r="K191" s="23"/>
    </row>
    <row r="192" spans="11:11" x14ac:dyDescent="0.25">
      <c r="K192" s="23"/>
    </row>
    <row r="193" spans="11:11" x14ac:dyDescent="0.25">
      <c r="K193" s="23"/>
    </row>
    <row r="194" spans="11:11" x14ac:dyDescent="0.25">
      <c r="K194" s="23"/>
    </row>
    <row r="195" spans="11:11" x14ac:dyDescent="0.25">
      <c r="K195" s="23"/>
    </row>
    <row r="196" spans="11:11" x14ac:dyDescent="0.25">
      <c r="K196" s="23"/>
    </row>
    <row r="197" spans="11:11" x14ac:dyDescent="0.25">
      <c r="K197" s="23"/>
    </row>
    <row r="198" spans="11:11" x14ac:dyDescent="0.25">
      <c r="K198" s="23"/>
    </row>
    <row r="199" spans="11:11" x14ac:dyDescent="0.25">
      <c r="K199" s="23"/>
    </row>
    <row r="200" spans="11:11" x14ac:dyDescent="0.25">
      <c r="K200" s="23"/>
    </row>
    <row r="201" spans="11:11" x14ac:dyDescent="0.25">
      <c r="K201" s="23"/>
    </row>
    <row r="202" spans="11:11" x14ac:dyDescent="0.25">
      <c r="K202" s="23"/>
    </row>
    <row r="203" spans="11:11" x14ac:dyDescent="0.25">
      <c r="K203" s="23"/>
    </row>
    <row r="204" spans="11:11" x14ac:dyDescent="0.25">
      <c r="K204" s="23"/>
    </row>
    <row r="205" spans="11:11" x14ac:dyDescent="0.25">
      <c r="K205" s="23"/>
    </row>
    <row r="206" spans="11:11" x14ac:dyDescent="0.25">
      <c r="K206" s="23"/>
    </row>
    <row r="207" spans="11:11" x14ac:dyDescent="0.25">
      <c r="K207" s="23"/>
    </row>
    <row r="208" spans="11:11" x14ac:dyDescent="0.25">
      <c r="K208" s="23"/>
    </row>
    <row r="209" spans="11:11" x14ac:dyDescent="0.25">
      <c r="K209" s="23"/>
    </row>
    <row r="210" spans="11:11" x14ac:dyDescent="0.25">
      <c r="K210" s="23"/>
    </row>
    <row r="211" spans="11:11" x14ac:dyDescent="0.25">
      <c r="K211" s="23"/>
    </row>
    <row r="212" spans="11:11" x14ac:dyDescent="0.25">
      <c r="K212" s="23"/>
    </row>
    <row r="213" spans="11:11" x14ac:dyDescent="0.25">
      <c r="K213" s="23"/>
    </row>
    <row r="214" spans="11:11" x14ac:dyDescent="0.25">
      <c r="K214" s="23"/>
    </row>
    <row r="215" spans="11:11" x14ac:dyDescent="0.25">
      <c r="K215" s="23"/>
    </row>
    <row r="216" spans="11:11" x14ac:dyDescent="0.25">
      <c r="K216" s="23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  <row r="239" spans="11:11" x14ac:dyDescent="0.25">
      <c r="K239" s="23"/>
    </row>
    <row r="240" spans="11:11" x14ac:dyDescent="0.25">
      <c r="K240" s="23"/>
    </row>
    <row r="241" spans="11:11" x14ac:dyDescent="0.25">
      <c r="K241" s="23"/>
    </row>
    <row r="242" spans="11:11" x14ac:dyDescent="0.25">
      <c r="K242" s="23"/>
    </row>
    <row r="243" spans="11:11" x14ac:dyDescent="0.25">
      <c r="K243" s="23"/>
    </row>
    <row r="244" spans="11:11" x14ac:dyDescent="0.25">
      <c r="K244" s="23"/>
    </row>
    <row r="245" spans="11:11" x14ac:dyDescent="0.25">
      <c r="K245" s="23"/>
    </row>
    <row r="246" spans="11:11" x14ac:dyDescent="0.25">
      <c r="K246" s="23"/>
    </row>
    <row r="247" spans="11:11" x14ac:dyDescent="0.25">
      <c r="K247" s="23"/>
    </row>
    <row r="248" spans="11:11" x14ac:dyDescent="0.25">
      <c r="K248" s="23"/>
    </row>
    <row r="249" spans="11:11" x14ac:dyDescent="0.25">
      <c r="K249" s="23"/>
    </row>
    <row r="250" spans="11:11" x14ac:dyDescent="0.25">
      <c r="K250" s="23"/>
    </row>
    <row r="251" spans="11:11" x14ac:dyDescent="0.25">
      <c r="K251" s="23"/>
    </row>
    <row r="252" spans="11:11" x14ac:dyDescent="0.25">
      <c r="K252" s="23"/>
    </row>
    <row r="253" spans="11:11" x14ac:dyDescent="0.25">
      <c r="K253" s="23"/>
    </row>
    <row r="254" spans="11:11" x14ac:dyDescent="0.25">
      <c r="K254" s="23"/>
    </row>
    <row r="255" spans="11:11" x14ac:dyDescent="0.25">
      <c r="K255" s="23"/>
    </row>
    <row r="256" spans="11:11" x14ac:dyDescent="0.25">
      <c r="K256" s="23"/>
    </row>
    <row r="257" spans="11:11" x14ac:dyDescent="0.25">
      <c r="K257" s="23"/>
    </row>
    <row r="258" spans="11:11" x14ac:dyDescent="0.25">
      <c r="K258" s="23"/>
    </row>
    <row r="259" spans="11:11" x14ac:dyDescent="0.25">
      <c r="K259" s="23"/>
    </row>
    <row r="260" spans="11:11" x14ac:dyDescent="0.25">
      <c r="K260" s="23"/>
    </row>
    <row r="261" spans="11:11" x14ac:dyDescent="0.25">
      <c r="K261" s="23"/>
    </row>
    <row r="262" spans="11:11" x14ac:dyDescent="0.25">
      <c r="K262" s="23"/>
    </row>
    <row r="263" spans="11:11" x14ac:dyDescent="0.25">
      <c r="K263" s="23"/>
    </row>
    <row r="264" spans="11:11" x14ac:dyDescent="0.25">
      <c r="K264" s="23"/>
    </row>
    <row r="265" spans="11:11" x14ac:dyDescent="0.25">
      <c r="K265" s="23"/>
    </row>
    <row r="266" spans="11:11" x14ac:dyDescent="0.25">
      <c r="K266" s="23"/>
    </row>
    <row r="267" spans="11:11" x14ac:dyDescent="0.25">
      <c r="K267" s="23"/>
    </row>
    <row r="268" spans="11:11" x14ac:dyDescent="0.25">
      <c r="K268" s="23"/>
    </row>
    <row r="269" spans="11:11" x14ac:dyDescent="0.25">
      <c r="K269" s="23"/>
    </row>
    <row r="270" spans="11:11" x14ac:dyDescent="0.25">
      <c r="K270" s="23"/>
    </row>
    <row r="271" spans="11:11" x14ac:dyDescent="0.25">
      <c r="K271" s="23"/>
    </row>
    <row r="272" spans="11:11" x14ac:dyDescent="0.25">
      <c r="K272" s="23"/>
    </row>
  </sheetData>
  <hyperlinks>
    <hyperlink ref="A10" location="'Summary Table'!A1" display="Return to home tab" xr:uid="{00000000-0004-0000-0B00-000000000000}"/>
  </hyperlinks>
  <printOptions horizontalCentered="1"/>
  <pageMargins left="0.7" right="0.7" top="1" bottom="0.75" header="0.3" footer="0.3"/>
  <pageSetup paperSize="5" scale="98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pageSetUpPr fitToPage="1"/>
  </sheetPr>
  <dimension ref="A1:K288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4.85546875" customWidth="1"/>
    <col min="4" max="4" width="14.7109375" customWidth="1"/>
    <col min="5" max="5" width="15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20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21738</v>
      </c>
      <c r="C3" s="17">
        <v>1532253000</v>
      </c>
      <c r="D3" s="17">
        <v>-390313000</v>
      </c>
      <c r="E3" s="17">
        <v>1141940000</v>
      </c>
      <c r="F3" s="17">
        <v>7427000</v>
      </c>
      <c r="G3" s="17">
        <v>-4495000</v>
      </c>
      <c r="H3" s="17">
        <v>2932000</v>
      </c>
      <c r="I3" s="18">
        <v>1.9135199999999999E-3</v>
      </c>
      <c r="J3" s="19">
        <v>1.4288800000000001E-2</v>
      </c>
      <c r="K3" s="18">
        <v>3.97616E-4</v>
      </c>
    </row>
    <row r="4" spans="1:11" x14ac:dyDescent="0.25">
      <c r="A4" s="16" t="s">
        <v>4</v>
      </c>
      <c r="B4" s="17">
        <v>8213</v>
      </c>
      <c r="C4" s="17">
        <v>4657810000</v>
      </c>
      <c r="D4" s="17">
        <v>-184916000</v>
      </c>
      <c r="E4" s="17">
        <v>4472894000</v>
      </c>
      <c r="F4" s="17">
        <v>24501000</v>
      </c>
      <c r="G4" s="17">
        <v>-435000</v>
      </c>
      <c r="H4" s="17">
        <v>24066000</v>
      </c>
      <c r="I4" s="18">
        <v>5.16681E-3</v>
      </c>
      <c r="J4" s="19">
        <v>0.117282988</v>
      </c>
      <c r="K4" s="18">
        <v>3.2636499999999999E-3</v>
      </c>
    </row>
    <row r="5" spans="1:11" x14ac:dyDescent="0.25">
      <c r="A5" s="16" t="s">
        <v>5</v>
      </c>
      <c r="B5" s="17">
        <v>5920</v>
      </c>
      <c r="C5" s="17">
        <v>18507660000</v>
      </c>
      <c r="D5" s="17">
        <v>-904286000</v>
      </c>
      <c r="E5" s="17">
        <v>17603374000</v>
      </c>
      <c r="F5" s="17">
        <v>104228000</v>
      </c>
      <c r="G5" s="17">
        <v>-1972000</v>
      </c>
      <c r="H5" s="17">
        <v>102256000</v>
      </c>
      <c r="I5" s="18">
        <v>5.52506E-3</v>
      </c>
      <c r="J5" s="19">
        <v>0.49833330100000001</v>
      </c>
      <c r="K5" s="18">
        <v>1.38672E-2</v>
      </c>
    </row>
    <row r="6" spans="1:11" x14ac:dyDescent="0.25">
      <c r="A6" s="16" t="s">
        <v>6</v>
      </c>
      <c r="B6" s="17">
        <v>139</v>
      </c>
      <c r="C6" s="17">
        <v>11227638000</v>
      </c>
      <c r="D6" s="17">
        <v>-331634000</v>
      </c>
      <c r="E6" s="17">
        <v>10896004000</v>
      </c>
      <c r="F6" s="17">
        <v>80460000</v>
      </c>
      <c r="G6" s="17">
        <v>-4518000</v>
      </c>
      <c r="H6" s="17">
        <v>75942000</v>
      </c>
      <c r="I6" s="18">
        <v>6.7638400000000001E-3</v>
      </c>
      <c r="J6" s="19">
        <v>0.37009493399999999</v>
      </c>
      <c r="K6" s="18">
        <v>1.0298699999999999E-2</v>
      </c>
    </row>
    <row r="7" spans="1:11" x14ac:dyDescent="0.25">
      <c r="A7" s="21" t="s">
        <v>43</v>
      </c>
      <c r="B7" s="1">
        <v>36010</v>
      </c>
      <c r="C7" s="1">
        <v>35925361000</v>
      </c>
      <c r="D7" s="1">
        <v>-1811149000</v>
      </c>
      <c r="E7" s="1">
        <v>34114212000</v>
      </c>
      <c r="F7" s="1">
        <v>216616000</v>
      </c>
      <c r="G7" s="1">
        <v>-11420000</v>
      </c>
      <c r="H7" s="1">
        <v>205196000</v>
      </c>
      <c r="I7" s="14">
        <v>5.7117310526121085E-3</v>
      </c>
      <c r="J7" s="13">
        <v>1.0000000229999999</v>
      </c>
      <c r="K7" s="14">
        <v>2.7827125629716259E-2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  <row r="191" spans="11:11" x14ac:dyDescent="0.25">
      <c r="K191" s="23"/>
    </row>
    <row r="192" spans="11:11" x14ac:dyDescent="0.25">
      <c r="K192" s="23"/>
    </row>
    <row r="193" spans="11:11" x14ac:dyDescent="0.25">
      <c r="K193" s="23"/>
    </row>
    <row r="194" spans="11:11" x14ac:dyDescent="0.25">
      <c r="K194" s="23"/>
    </row>
    <row r="195" spans="11:11" x14ac:dyDescent="0.25">
      <c r="K195" s="23"/>
    </row>
    <row r="196" spans="11:11" x14ac:dyDescent="0.25">
      <c r="K196" s="23"/>
    </row>
    <row r="197" spans="11:11" x14ac:dyDescent="0.25">
      <c r="K197" s="23"/>
    </row>
    <row r="198" spans="11:11" x14ac:dyDescent="0.25">
      <c r="K198" s="23"/>
    </row>
    <row r="199" spans="11:11" x14ac:dyDescent="0.25">
      <c r="K199" s="23"/>
    </row>
    <row r="200" spans="11:11" x14ac:dyDescent="0.25">
      <c r="K200" s="23"/>
    </row>
    <row r="201" spans="11:11" x14ac:dyDescent="0.25">
      <c r="K201" s="23"/>
    </row>
    <row r="202" spans="11:11" x14ac:dyDescent="0.25">
      <c r="K202" s="23"/>
    </row>
    <row r="203" spans="11:11" x14ac:dyDescent="0.25">
      <c r="K203" s="23"/>
    </row>
    <row r="204" spans="11:11" x14ac:dyDescent="0.25">
      <c r="K204" s="23"/>
    </row>
    <row r="205" spans="11:11" x14ac:dyDescent="0.25">
      <c r="K205" s="23"/>
    </row>
    <row r="206" spans="11:11" x14ac:dyDescent="0.25">
      <c r="K206" s="23"/>
    </row>
    <row r="207" spans="11:11" x14ac:dyDescent="0.25">
      <c r="K207" s="23"/>
    </row>
    <row r="208" spans="11:11" x14ac:dyDescent="0.25">
      <c r="K208" s="23"/>
    </row>
    <row r="209" spans="11:11" x14ac:dyDescent="0.25">
      <c r="K209" s="23"/>
    </row>
    <row r="210" spans="11:11" x14ac:dyDescent="0.25">
      <c r="K210" s="23"/>
    </row>
    <row r="211" spans="11:11" x14ac:dyDescent="0.25">
      <c r="K211" s="23"/>
    </row>
    <row r="212" spans="11:11" x14ac:dyDescent="0.25">
      <c r="K212" s="23"/>
    </row>
    <row r="213" spans="11:11" x14ac:dyDescent="0.25">
      <c r="K213" s="23"/>
    </row>
    <row r="214" spans="11:11" x14ac:dyDescent="0.25">
      <c r="K214" s="23"/>
    </row>
    <row r="215" spans="11:11" x14ac:dyDescent="0.25">
      <c r="K215" s="23"/>
    </row>
    <row r="216" spans="11:11" x14ac:dyDescent="0.25">
      <c r="K216" s="23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  <row r="239" spans="11:11" x14ac:dyDescent="0.25">
      <c r="K239" s="23"/>
    </row>
    <row r="240" spans="11:11" x14ac:dyDescent="0.25">
      <c r="K240" s="23"/>
    </row>
    <row r="241" spans="11:11" x14ac:dyDescent="0.25">
      <c r="K241" s="23"/>
    </row>
    <row r="242" spans="11:11" x14ac:dyDescent="0.25">
      <c r="K242" s="23"/>
    </row>
    <row r="243" spans="11:11" x14ac:dyDescent="0.25">
      <c r="K243" s="23"/>
    </row>
    <row r="244" spans="11:11" x14ac:dyDescent="0.25">
      <c r="K244" s="23"/>
    </row>
    <row r="245" spans="11:11" x14ac:dyDescent="0.25">
      <c r="K245" s="23"/>
    </row>
    <row r="246" spans="11:11" x14ac:dyDescent="0.25">
      <c r="K246" s="23"/>
    </row>
    <row r="247" spans="11:11" x14ac:dyDescent="0.25">
      <c r="K247" s="23"/>
    </row>
    <row r="248" spans="11:11" x14ac:dyDescent="0.25">
      <c r="K248" s="23"/>
    </row>
    <row r="249" spans="11:11" x14ac:dyDescent="0.25">
      <c r="K249" s="23"/>
    </row>
    <row r="250" spans="11:11" x14ac:dyDescent="0.25">
      <c r="K250" s="23"/>
    </row>
    <row r="251" spans="11:11" x14ac:dyDescent="0.25">
      <c r="K251" s="23"/>
    </row>
    <row r="252" spans="11:11" x14ac:dyDescent="0.25">
      <c r="K252" s="23"/>
    </row>
    <row r="253" spans="11:11" x14ac:dyDescent="0.25">
      <c r="K253" s="23"/>
    </row>
    <row r="254" spans="11:11" x14ac:dyDescent="0.25">
      <c r="K254" s="23"/>
    </row>
    <row r="255" spans="11:11" x14ac:dyDescent="0.25">
      <c r="K255" s="23"/>
    </row>
    <row r="256" spans="11:11" x14ac:dyDescent="0.25">
      <c r="K256" s="23"/>
    </row>
    <row r="257" spans="11:11" x14ac:dyDescent="0.25">
      <c r="K257" s="23"/>
    </row>
    <row r="258" spans="11:11" x14ac:dyDescent="0.25">
      <c r="K258" s="23"/>
    </row>
    <row r="259" spans="11:11" x14ac:dyDescent="0.25">
      <c r="K259" s="23"/>
    </row>
    <row r="260" spans="11:11" x14ac:dyDescent="0.25">
      <c r="K260" s="23"/>
    </row>
    <row r="261" spans="11:11" x14ac:dyDescent="0.25">
      <c r="K261" s="23"/>
    </row>
    <row r="262" spans="11:11" x14ac:dyDescent="0.25">
      <c r="K262" s="23"/>
    </row>
    <row r="263" spans="11:11" x14ac:dyDescent="0.25">
      <c r="K263" s="23"/>
    </row>
    <row r="264" spans="11:11" x14ac:dyDescent="0.25">
      <c r="K264" s="23"/>
    </row>
    <row r="265" spans="11:11" x14ac:dyDescent="0.25">
      <c r="K265" s="23"/>
    </row>
    <row r="266" spans="11:11" x14ac:dyDescent="0.25">
      <c r="K266" s="23"/>
    </row>
    <row r="267" spans="11:11" x14ac:dyDescent="0.25">
      <c r="K267" s="23"/>
    </row>
    <row r="268" spans="11:11" x14ac:dyDescent="0.25">
      <c r="K268" s="23"/>
    </row>
    <row r="269" spans="11:11" x14ac:dyDescent="0.25">
      <c r="K269" s="23"/>
    </row>
    <row r="270" spans="11:11" x14ac:dyDescent="0.25">
      <c r="K270" s="23"/>
    </row>
    <row r="271" spans="11:11" x14ac:dyDescent="0.25">
      <c r="K271" s="23"/>
    </row>
    <row r="272" spans="11:11" x14ac:dyDescent="0.25">
      <c r="K272" s="23"/>
    </row>
    <row r="273" spans="11:11" x14ac:dyDescent="0.25">
      <c r="K273" s="23"/>
    </row>
    <row r="274" spans="11:11" x14ac:dyDescent="0.25">
      <c r="K274" s="23"/>
    </row>
    <row r="275" spans="11:11" x14ac:dyDescent="0.25">
      <c r="K275" s="23"/>
    </row>
    <row r="276" spans="11:11" x14ac:dyDescent="0.25">
      <c r="K276" s="23"/>
    </row>
    <row r="277" spans="11:11" x14ac:dyDescent="0.25">
      <c r="K277" s="23"/>
    </row>
    <row r="278" spans="11:11" x14ac:dyDescent="0.25">
      <c r="K278" s="23"/>
    </row>
    <row r="279" spans="11:11" x14ac:dyDescent="0.25">
      <c r="K279" s="23"/>
    </row>
    <row r="280" spans="11:11" x14ac:dyDescent="0.25">
      <c r="K280" s="23"/>
    </row>
    <row r="281" spans="11:11" x14ac:dyDescent="0.25">
      <c r="K281" s="23"/>
    </row>
    <row r="282" spans="11:11" x14ac:dyDescent="0.25">
      <c r="K282" s="23"/>
    </row>
    <row r="283" spans="11:11" x14ac:dyDescent="0.25">
      <c r="K283" s="23"/>
    </row>
    <row r="284" spans="11:11" x14ac:dyDescent="0.25">
      <c r="K284" s="23"/>
    </row>
    <row r="285" spans="11:11" x14ac:dyDescent="0.25">
      <c r="K285" s="23"/>
    </row>
    <row r="286" spans="11:11" x14ac:dyDescent="0.25">
      <c r="K286" s="23"/>
    </row>
    <row r="287" spans="11:11" x14ac:dyDescent="0.25">
      <c r="K287" s="23"/>
    </row>
    <row r="288" spans="11:11" x14ac:dyDescent="0.25">
      <c r="K288" s="23"/>
    </row>
  </sheetData>
  <hyperlinks>
    <hyperlink ref="A10" location="'Summary Table'!A1" display="Return to home tab" xr:uid="{00000000-0004-0000-0C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6">
    <pageSetUpPr fitToPage="1"/>
  </sheetPr>
  <dimension ref="A1:K277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5.28515625" bestFit="1" customWidth="1"/>
    <col min="4" max="4" width="14.5703125" customWidth="1"/>
    <col min="5" max="5" width="16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21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23888</v>
      </c>
      <c r="C3" s="17">
        <v>2321133000</v>
      </c>
      <c r="D3" s="17">
        <v>-909008000</v>
      </c>
      <c r="E3" s="17">
        <v>1412125000</v>
      </c>
      <c r="F3" s="17">
        <v>14592000</v>
      </c>
      <c r="G3" s="29" t="s">
        <v>42</v>
      </c>
      <c r="H3" s="29" t="s">
        <v>42</v>
      </c>
      <c r="I3" s="29" t="s">
        <v>42</v>
      </c>
      <c r="J3" s="29" t="s">
        <v>42</v>
      </c>
      <c r="K3" s="18">
        <v>5.8543899999999999E-4</v>
      </c>
    </row>
    <row r="4" spans="1:11" x14ac:dyDescent="0.25">
      <c r="A4" s="16" t="s">
        <v>4</v>
      </c>
      <c r="B4" s="17">
        <v>4795</v>
      </c>
      <c r="C4" s="17">
        <v>2888724000</v>
      </c>
      <c r="D4" s="17">
        <v>-470397000</v>
      </c>
      <c r="E4" s="17">
        <v>2418327000</v>
      </c>
      <c r="F4" s="17">
        <v>21933000</v>
      </c>
      <c r="G4" s="29" t="s">
        <v>42</v>
      </c>
      <c r="H4" s="29" t="s">
        <v>42</v>
      </c>
      <c r="I4" s="29" t="s">
        <v>42</v>
      </c>
      <c r="J4" s="29" t="s">
        <v>42</v>
      </c>
      <c r="K4" s="18">
        <v>2.9362799999999999E-3</v>
      </c>
    </row>
    <row r="5" spans="1:11" x14ac:dyDescent="0.25">
      <c r="A5" s="16" t="s">
        <v>5</v>
      </c>
      <c r="B5" s="17">
        <v>2204</v>
      </c>
      <c r="C5" s="17">
        <v>7275719000</v>
      </c>
      <c r="D5" s="17">
        <v>-752206000</v>
      </c>
      <c r="E5" s="17">
        <v>6523513000</v>
      </c>
      <c r="F5" s="17">
        <v>54097000</v>
      </c>
      <c r="G5" s="29" t="s">
        <v>42</v>
      </c>
      <c r="H5" s="29" t="s">
        <v>42</v>
      </c>
      <c r="I5" s="29" t="s">
        <v>42</v>
      </c>
      <c r="J5" s="29" t="s">
        <v>42</v>
      </c>
      <c r="K5" s="18">
        <v>7.2998799999999999E-3</v>
      </c>
    </row>
    <row r="6" spans="1:11" x14ac:dyDescent="0.25">
      <c r="A6" s="16" t="s">
        <v>6</v>
      </c>
      <c r="B6" s="17">
        <v>51</v>
      </c>
      <c r="C6" s="17">
        <v>3227778000</v>
      </c>
      <c r="D6" s="17">
        <v>-404328000</v>
      </c>
      <c r="E6" s="17">
        <v>2823450000</v>
      </c>
      <c r="F6" s="17">
        <v>24490000</v>
      </c>
      <c r="G6" s="29" t="s">
        <v>42</v>
      </c>
      <c r="H6" s="29" t="s">
        <v>42</v>
      </c>
      <c r="I6" s="29" t="s">
        <v>42</v>
      </c>
      <c r="J6" s="29" t="s">
        <v>42</v>
      </c>
      <c r="K6" s="18">
        <v>3.3210100000000001E-3</v>
      </c>
    </row>
    <row r="7" spans="1:11" x14ac:dyDescent="0.25">
      <c r="B7" s="1">
        <v>30938</v>
      </c>
      <c r="C7" s="1">
        <v>15713354000</v>
      </c>
      <c r="D7" s="1">
        <v>-2535939000</v>
      </c>
      <c r="E7" s="1">
        <v>13177415000</v>
      </c>
      <c r="F7" s="1">
        <v>115112000</v>
      </c>
      <c r="G7" s="1">
        <v>-10825000</v>
      </c>
      <c r="H7" s="1">
        <v>104287000</v>
      </c>
      <c r="I7" s="14">
        <v>6.6368389587608094E-3</v>
      </c>
      <c r="J7" s="13">
        <v>1.0000000200000001</v>
      </c>
      <c r="K7" s="14">
        <v>1.414261218808466E-2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3"/>
    </row>
    <row r="160" spans="11:11" x14ac:dyDescent="0.25">
      <c r="K160" s="23"/>
    </row>
    <row r="161" spans="11:11" x14ac:dyDescent="0.25">
      <c r="K161" s="23"/>
    </row>
    <row r="162" spans="11:11" x14ac:dyDescent="0.25">
      <c r="K162" s="23"/>
    </row>
    <row r="163" spans="11:11" x14ac:dyDescent="0.25">
      <c r="K163" s="23"/>
    </row>
    <row r="164" spans="11:11" x14ac:dyDescent="0.25">
      <c r="K164" s="23"/>
    </row>
    <row r="165" spans="11:11" x14ac:dyDescent="0.25">
      <c r="K165" s="23"/>
    </row>
    <row r="166" spans="11:11" x14ac:dyDescent="0.25">
      <c r="K166" s="23"/>
    </row>
    <row r="167" spans="11:11" x14ac:dyDescent="0.25">
      <c r="K167" s="23"/>
    </row>
    <row r="168" spans="11:11" x14ac:dyDescent="0.25">
      <c r="K168" s="23"/>
    </row>
    <row r="169" spans="11:11" x14ac:dyDescent="0.25">
      <c r="K169" s="23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  <row r="191" spans="11:11" x14ac:dyDescent="0.25">
      <c r="K191" s="23"/>
    </row>
    <row r="192" spans="11:11" x14ac:dyDescent="0.25">
      <c r="K192" s="23"/>
    </row>
    <row r="193" spans="11:11" x14ac:dyDescent="0.25">
      <c r="K193" s="23"/>
    </row>
    <row r="194" spans="11:11" x14ac:dyDescent="0.25">
      <c r="K194" s="23"/>
    </row>
    <row r="195" spans="11:11" x14ac:dyDescent="0.25">
      <c r="K195" s="23"/>
    </row>
    <row r="196" spans="11:11" x14ac:dyDescent="0.25">
      <c r="K196" s="23"/>
    </row>
    <row r="197" spans="11:11" x14ac:dyDescent="0.25">
      <c r="K197" s="23"/>
    </row>
    <row r="198" spans="11:11" x14ac:dyDescent="0.25">
      <c r="K198" s="23"/>
    </row>
    <row r="199" spans="11:11" x14ac:dyDescent="0.25">
      <c r="K199" s="23"/>
    </row>
    <row r="200" spans="11:11" x14ac:dyDescent="0.25">
      <c r="K200" s="23"/>
    </row>
    <row r="201" spans="11:11" x14ac:dyDescent="0.25">
      <c r="K201" s="23"/>
    </row>
    <row r="202" spans="11:11" x14ac:dyDescent="0.25">
      <c r="K202" s="23"/>
    </row>
    <row r="203" spans="11:11" x14ac:dyDescent="0.25">
      <c r="K203" s="23"/>
    </row>
    <row r="204" spans="11:11" x14ac:dyDescent="0.25">
      <c r="K204" s="23"/>
    </row>
    <row r="205" spans="11:11" x14ac:dyDescent="0.25">
      <c r="K205" s="23"/>
    </row>
    <row r="206" spans="11:11" x14ac:dyDescent="0.25">
      <c r="K206" s="23"/>
    </row>
    <row r="207" spans="11:11" x14ac:dyDescent="0.25">
      <c r="K207" s="23"/>
    </row>
    <row r="208" spans="11:11" x14ac:dyDescent="0.25">
      <c r="K208" s="23"/>
    </row>
    <row r="209" spans="11:11" x14ac:dyDescent="0.25">
      <c r="K209" s="23"/>
    </row>
    <row r="210" spans="11:11" x14ac:dyDescent="0.25">
      <c r="K210" s="23"/>
    </row>
    <row r="211" spans="11:11" x14ac:dyDescent="0.25">
      <c r="K211" s="23"/>
    </row>
    <row r="212" spans="11:11" x14ac:dyDescent="0.25">
      <c r="K212" s="23"/>
    </row>
    <row r="213" spans="11:11" x14ac:dyDescent="0.25">
      <c r="K213" s="23"/>
    </row>
    <row r="214" spans="11:11" x14ac:dyDescent="0.25">
      <c r="K214" s="23"/>
    </row>
    <row r="215" spans="11:11" x14ac:dyDescent="0.25">
      <c r="K215" s="23"/>
    </row>
    <row r="216" spans="11:11" x14ac:dyDescent="0.25">
      <c r="K216" s="23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  <row r="239" spans="11:11" x14ac:dyDescent="0.25">
      <c r="K239" s="23"/>
    </row>
    <row r="240" spans="11:11" x14ac:dyDescent="0.25">
      <c r="K240" s="23"/>
    </row>
    <row r="241" spans="11:11" x14ac:dyDescent="0.25">
      <c r="K241" s="23"/>
    </row>
    <row r="242" spans="11:11" x14ac:dyDescent="0.25">
      <c r="K242" s="23"/>
    </row>
    <row r="243" spans="11:11" x14ac:dyDescent="0.25">
      <c r="K243" s="23"/>
    </row>
    <row r="244" spans="11:11" x14ac:dyDescent="0.25">
      <c r="K244" s="23"/>
    </row>
    <row r="245" spans="11:11" x14ac:dyDescent="0.25">
      <c r="K245" s="23"/>
    </row>
    <row r="246" spans="11:11" x14ac:dyDescent="0.25">
      <c r="K246" s="23"/>
    </row>
    <row r="247" spans="11:11" x14ac:dyDescent="0.25">
      <c r="K247" s="23"/>
    </row>
    <row r="248" spans="11:11" x14ac:dyDescent="0.25">
      <c r="K248" s="23"/>
    </row>
    <row r="249" spans="11:11" x14ac:dyDescent="0.25">
      <c r="K249" s="23"/>
    </row>
    <row r="250" spans="11:11" x14ac:dyDescent="0.25">
      <c r="K250" s="23"/>
    </row>
    <row r="251" spans="11:11" x14ac:dyDescent="0.25">
      <c r="K251" s="23"/>
    </row>
    <row r="252" spans="11:11" x14ac:dyDescent="0.25">
      <c r="K252" s="23"/>
    </row>
    <row r="253" spans="11:11" x14ac:dyDescent="0.25">
      <c r="K253" s="23"/>
    </row>
    <row r="254" spans="11:11" x14ac:dyDescent="0.25">
      <c r="K254" s="23"/>
    </row>
    <row r="255" spans="11:11" x14ac:dyDescent="0.25">
      <c r="K255" s="23"/>
    </row>
    <row r="256" spans="11:11" x14ac:dyDescent="0.25">
      <c r="K256" s="23"/>
    </row>
    <row r="257" spans="11:11" x14ac:dyDescent="0.25">
      <c r="K257" s="23"/>
    </row>
    <row r="258" spans="11:11" x14ac:dyDescent="0.25">
      <c r="K258" s="23"/>
    </row>
    <row r="259" spans="11:11" x14ac:dyDescent="0.25">
      <c r="K259" s="23"/>
    </row>
    <row r="260" spans="11:11" x14ac:dyDescent="0.25">
      <c r="K260" s="23"/>
    </row>
    <row r="261" spans="11:11" x14ac:dyDescent="0.25">
      <c r="K261" s="23"/>
    </row>
    <row r="262" spans="11:11" x14ac:dyDescent="0.25">
      <c r="K262" s="23"/>
    </row>
    <row r="263" spans="11:11" x14ac:dyDescent="0.25">
      <c r="K263" s="23"/>
    </row>
    <row r="264" spans="11:11" x14ac:dyDescent="0.25">
      <c r="K264" s="23"/>
    </row>
    <row r="265" spans="11:11" x14ac:dyDescent="0.25">
      <c r="K265" s="23"/>
    </row>
    <row r="266" spans="11:11" x14ac:dyDescent="0.25">
      <c r="K266" s="23"/>
    </row>
    <row r="267" spans="11:11" x14ac:dyDescent="0.25">
      <c r="K267" s="23"/>
    </row>
    <row r="268" spans="11:11" x14ac:dyDescent="0.25">
      <c r="K268" s="23"/>
    </row>
    <row r="269" spans="11:11" x14ac:dyDescent="0.25">
      <c r="K269" s="23"/>
    </row>
    <row r="270" spans="11:11" x14ac:dyDescent="0.25">
      <c r="K270" s="23"/>
    </row>
    <row r="271" spans="11:11" x14ac:dyDescent="0.25">
      <c r="K271" s="23"/>
    </row>
    <row r="272" spans="11:11" x14ac:dyDescent="0.25">
      <c r="K272" s="23"/>
    </row>
    <row r="273" spans="11:11" x14ac:dyDescent="0.25">
      <c r="K273" s="23"/>
    </row>
    <row r="274" spans="11:11" x14ac:dyDescent="0.25">
      <c r="K274" s="23"/>
    </row>
    <row r="275" spans="11:11" x14ac:dyDescent="0.25">
      <c r="K275" s="23"/>
    </row>
    <row r="276" spans="11:11" x14ac:dyDescent="0.25">
      <c r="K276" s="23"/>
    </row>
    <row r="277" spans="11:11" x14ac:dyDescent="0.25">
      <c r="K277" s="23"/>
    </row>
  </sheetData>
  <hyperlinks>
    <hyperlink ref="A10" location="'Summary Table'!A1" display="Return to home tab" xr:uid="{00000000-0004-0000-0D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Q18" sqref="Q18"/>
    </sheetView>
  </sheetViews>
  <sheetFormatPr defaultRowHeight="15" x14ac:dyDescent="0.25"/>
  <sheetData/>
  <printOptions horizontalCentered="1"/>
  <pageMargins left="0.7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K143"/>
  <sheetViews>
    <sheetView workbookViewId="0"/>
  </sheetViews>
  <sheetFormatPr defaultRowHeight="15" x14ac:dyDescent="0.25"/>
  <cols>
    <col min="1" max="1" width="25" customWidth="1"/>
    <col min="2" max="2" width="10" customWidth="1"/>
    <col min="3" max="3" width="14.28515625" customWidth="1"/>
    <col min="4" max="4" width="14.5703125" customWidth="1"/>
    <col min="5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ht="17.25" x14ac:dyDescent="0.25">
      <c r="A1" s="25" t="s">
        <v>31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3040</v>
      </c>
      <c r="C3" s="17">
        <v>726959000</v>
      </c>
      <c r="D3" s="17">
        <v>-560133000</v>
      </c>
      <c r="E3" s="17">
        <v>166826000</v>
      </c>
      <c r="F3" s="17">
        <v>1333000</v>
      </c>
      <c r="G3" s="29" t="s">
        <v>42</v>
      </c>
      <c r="H3" s="29" t="s">
        <v>42</v>
      </c>
      <c r="I3" s="30" t="s">
        <v>42</v>
      </c>
      <c r="J3" s="31" t="s">
        <v>42</v>
      </c>
      <c r="K3" s="18">
        <v>8.4079999999999995E-5</v>
      </c>
    </row>
    <row r="4" spans="1:11" x14ac:dyDescent="0.25">
      <c r="A4" s="16" t="s">
        <v>4</v>
      </c>
      <c r="B4" s="17">
        <v>744</v>
      </c>
      <c r="C4" s="17">
        <v>583663000</v>
      </c>
      <c r="D4" s="17">
        <v>-219626000</v>
      </c>
      <c r="E4" s="17">
        <v>364037000</v>
      </c>
      <c r="F4" s="17">
        <v>2861000</v>
      </c>
      <c r="G4" s="29" t="s">
        <v>42</v>
      </c>
      <c r="H4" s="29" t="s">
        <v>42</v>
      </c>
      <c r="I4" s="30" t="s">
        <v>42</v>
      </c>
      <c r="J4" s="31" t="s">
        <v>42</v>
      </c>
      <c r="K4" s="18">
        <v>3.7822300000000001E-4</v>
      </c>
    </row>
    <row r="5" spans="1:11" x14ac:dyDescent="0.25">
      <c r="A5" s="16" t="s">
        <v>5</v>
      </c>
      <c r="B5" s="17">
        <v>572</v>
      </c>
      <c r="C5" s="17">
        <v>3285557000</v>
      </c>
      <c r="D5" s="17">
        <v>-1040550000</v>
      </c>
      <c r="E5" s="17">
        <v>2245007000</v>
      </c>
      <c r="F5" s="17">
        <v>14867000</v>
      </c>
      <c r="G5" s="29" t="s">
        <v>42</v>
      </c>
      <c r="H5" s="29" t="s">
        <v>42</v>
      </c>
      <c r="I5" s="30" t="s">
        <v>42</v>
      </c>
      <c r="J5" s="31" t="s">
        <v>42</v>
      </c>
      <c r="K5" s="18">
        <v>2.0107300000000001E-3</v>
      </c>
    </row>
    <row r="6" spans="1:11" x14ac:dyDescent="0.25">
      <c r="A6" s="16" t="s">
        <v>6</v>
      </c>
      <c r="B6" s="17">
        <v>25</v>
      </c>
      <c r="C6" s="17">
        <v>4221426000</v>
      </c>
      <c r="D6" s="17">
        <v>-225926000</v>
      </c>
      <c r="E6" s="17">
        <v>3995500000</v>
      </c>
      <c r="F6" s="17">
        <v>18999000</v>
      </c>
      <c r="G6" s="29" t="s">
        <v>42</v>
      </c>
      <c r="H6" s="29" t="s">
        <v>42</v>
      </c>
      <c r="I6" s="30" t="s">
        <v>42</v>
      </c>
      <c r="J6" s="31" t="s">
        <v>42</v>
      </c>
      <c r="K6" s="18">
        <v>2.55521E-3</v>
      </c>
    </row>
    <row r="7" spans="1:11" x14ac:dyDescent="0.25">
      <c r="A7" s="21" t="s">
        <v>43</v>
      </c>
      <c r="B7" s="1">
        <v>4381</v>
      </c>
      <c r="C7" s="1">
        <v>8817605000</v>
      </c>
      <c r="D7" s="1">
        <v>-2046235000</v>
      </c>
      <c r="E7" s="1">
        <v>6771370000</v>
      </c>
      <c r="F7" s="1">
        <v>38060000</v>
      </c>
      <c r="G7" s="1">
        <v>-982000</v>
      </c>
      <c r="H7" s="1">
        <v>37078000</v>
      </c>
      <c r="I7" s="14">
        <v>4.2049967082898364E-3</v>
      </c>
      <c r="J7" s="13">
        <v>0.99999999400000006</v>
      </c>
      <c r="K7" s="14">
        <v>5.0282372175803596E-3</v>
      </c>
    </row>
    <row r="9" spans="1:11" x14ac:dyDescent="0.25">
      <c r="E9" s="1"/>
      <c r="I9" s="14"/>
    </row>
    <row r="10" spans="1:11" x14ac:dyDescent="0.25">
      <c r="A10" s="12" t="s">
        <v>44</v>
      </c>
      <c r="I10" s="14"/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6" t="str">
        <f>'Summary Table'!A31</f>
        <v>Prepared by Department of Revenue, Research &amp; Fiscal Analysis, June 2025</v>
      </c>
      <c r="B13" s="35"/>
      <c r="C13" s="35"/>
      <c r="D13" s="35"/>
      <c r="E13" s="35"/>
      <c r="G13" s="9"/>
      <c r="I13" s="28"/>
      <c r="J13" s="14"/>
      <c r="K13" s="14"/>
    </row>
    <row r="14" spans="1:11" x14ac:dyDescent="0.25">
      <c r="A14" s="36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5" spans="1:11" ht="15" customHeight="1" x14ac:dyDescent="0.25">
      <c r="A15" s="36" t="s">
        <v>45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</sheetData>
  <hyperlinks>
    <hyperlink ref="A10" location="'Summary Table'!A1" display="Return to home tab" xr:uid="{00000000-0004-0000-02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K16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5.28515625" bestFit="1" customWidth="1"/>
    <col min="4" max="4" width="15" bestFit="1" customWidth="1"/>
    <col min="5" max="5" width="15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5" t="s">
        <v>11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284</v>
      </c>
      <c r="C3" s="17">
        <v>886366000</v>
      </c>
      <c r="D3" s="17">
        <v>-861932000</v>
      </c>
      <c r="E3" s="17">
        <v>24434000</v>
      </c>
      <c r="F3" s="17">
        <v>902000</v>
      </c>
      <c r="G3" s="17">
        <v>-47000</v>
      </c>
      <c r="H3" s="17">
        <v>855000</v>
      </c>
      <c r="I3" s="18">
        <v>9.6461300000000002E-4</v>
      </c>
      <c r="J3" s="19">
        <v>1.44041E-3</v>
      </c>
      <c r="K3" s="18">
        <v>1.15949E-4</v>
      </c>
    </row>
    <row r="4" spans="1:11" x14ac:dyDescent="0.25">
      <c r="A4" s="16" t="s">
        <v>4</v>
      </c>
      <c r="B4" s="17">
        <v>158</v>
      </c>
      <c r="C4" s="29">
        <v>217067000</v>
      </c>
      <c r="D4" s="29">
        <v>-134753000</v>
      </c>
      <c r="E4" s="29">
        <v>82314000</v>
      </c>
      <c r="F4" s="29">
        <v>2895000</v>
      </c>
      <c r="G4" s="29">
        <v>-47000</v>
      </c>
      <c r="H4" s="29">
        <v>2848000</v>
      </c>
      <c r="I4" s="30">
        <v>1.3120400000000001E-2</v>
      </c>
      <c r="J4" s="31">
        <v>4.7980000000000002E-3</v>
      </c>
      <c r="K4" s="18">
        <v>3.8622400000000001E-4</v>
      </c>
    </row>
    <row r="5" spans="1:11" x14ac:dyDescent="0.25">
      <c r="A5" s="16" t="s">
        <v>5</v>
      </c>
      <c r="B5" s="17">
        <v>277</v>
      </c>
      <c r="C5" s="29">
        <v>4247802000</v>
      </c>
      <c r="D5" s="29">
        <v>-2378319000</v>
      </c>
      <c r="E5" s="29">
        <v>1869483000</v>
      </c>
      <c r="F5" s="29">
        <v>59087000</v>
      </c>
      <c r="G5" s="29">
        <v>-1019000</v>
      </c>
      <c r="H5" s="29">
        <v>58068000</v>
      </c>
      <c r="I5" s="30">
        <v>1.3670099999999999E-2</v>
      </c>
      <c r="J5" s="31">
        <v>9.7826580999999996E-2</v>
      </c>
      <c r="K5" s="18">
        <v>7.8747000000000001E-3</v>
      </c>
    </row>
    <row r="6" spans="1:11" x14ac:dyDescent="0.25">
      <c r="A6" s="16" t="s">
        <v>6</v>
      </c>
      <c r="B6" s="17">
        <v>87</v>
      </c>
      <c r="C6" s="17">
        <v>21096938000</v>
      </c>
      <c r="D6" s="17">
        <v>-1888080000</v>
      </c>
      <c r="E6" s="17">
        <v>19208858000</v>
      </c>
      <c r="F6" s="17">
        <v>548868000</v>
      </c>
      <c r="G6" s="17">
        <v>-17058000</v>
      </c>
      <c r="H6" s="17">
        <v>531810000</v>
      </c>
      <c r="I6" s="18">
        <v>2.5207899999999998E-2</v>
      </c>
      <c r="J6" s="19">
        <v>0.89593501099999995</v>
      </c>
      <c r="K6" s="18">
        <v>7.2120039999999996E-2</v>
      </c>
    </row>
    <row r="7" spans="1:11" x14ac:dyDescent="0.25">
      <c r="A7" s="21" t="s">
        <v>43</v>
      </c>
      <c r="B7" s="1">
        <v>806</v>
      </c>
      <c r="C7" s="1">
        <v>26448173000</v>
      </c>
      <c r="D7" s="1">
        <v>-5263084000</v>
      </c>
      <c r="E7" s="1">
        <v>21185089000</v>
      </c>
      <c r="F7" s="1">
        <v>611752000</v>
      </c>
      <c r="G7" s="1">
        <v>-18171000</v>
      </c>
      <c r="H7" s="1">
        <v>593581000</v>
      </c>
      <c r="I7" s="14">
        <v>2.2443175942625602E-2</v>
      </c>
      <c r="J7" s="13">
        <v>1.0000000019999999</v>
      </c>
      <c r="K7" s="14">
        <v>8.0496954416326871E-2</v>
      </c>
    </row>
    <row r="9" spans="1:11" x14ac:dyDescent="0.25">
      <c r="I9" s="32"/>
    </row>
    <row r="10" spans="1:11" x14ac:dyDescent="0.25">
      <c r="A10" s="12" t="s">
        <v>44</v>
      </c>
      <c r="I10" s="14"/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</sheetData>
  <hyperlinks>
    <hyperlink ref="A10" location="'Summary Table'!A1" display="Return to home tab" xr:uid="{00000000-0004-0000-03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K135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4.85546875" customWidth="1"/>
    <col min="4" max="4" width="16" bestFit="1" customWidth="1"/>
    <col min="5" max="5" width="15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12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38797</v>
      </c>
      <c r="C3" s="17">
        <v>3708001000</v>
      </c>
      <c r="D3" s="17">
        <v>-710164000</v>
      </c>
      <c r="E3" s="17">
        <v>2997837000</v>
      </c>
      <c r="F3" s="17">
        <v>15698000</v>
      </c>
      <c r="G3" s="17">
        <v>-8113000</v>
      </c>
      <c r="H3" s="17">
        <v>7585000</v>
      </c>
      <c r="I3" s="18">
        <v>2.04558E-3</v>
      </c>
      <c r="J3" s="19">
        <v>1.8775900000000002E-2</v>
      </c>
      <c r="K3" s="18">
        <v>1.0286200000000001E-3</v>
      </c>
    </row>
    <row r="4" spans="1:11" x14ac:dyDescent="0.25">
      <c r="A4" s="16" t="s">
        <v>4</v>
      </c>
      <c r="B4" s="17">
        <v>13169</v>
      </c>
      <c r="C4" s="17">
        <v>7312714000</v>
      </c>
      <c r="D4" s="17">
        <v>-629907000</v>
      </c>
      <c r="E4" s="17">
        <v>6682807000</v>
      </c>
      <c r="F4" s="17">
        <v>33777000</v>
      </c>
      <c r="G4" s="17">
        <v>-1119000</v>
      </c>
      <c r="H4" s="17">
        <v>32658000</v>
      </c>
      <c r="I4" s="18">
        <v>4.46592E-3</v>
      </c>
      <c r="J4" s="19">
        <v>8.0841436000000003E-2</v>
      </c>
      <c r="K4" s="18">
        <v>4.4288299999999999E-3</v>
      </c>
    </row>
    <row r="5" spans="1:11" x14ac:dyDescent="0.25">
      <c r="A5" s="16" t="s">
        <v>5</v>
      </c>
      <c r="B5" s="17">
        <v>8641</v>
      </c>
      <c r="C5" s="17">
        <v>37937707000</v>
      </c>
      <c r="D5" s="17">
        <v>-3008656000</v>
      </c>
      <c r="E5" s="17">
        <v>34929051000</v>
      </c>
      <c r="F5" s="17">
        <v>176046000</v>
      </c>
      <c r="G5" s="17">
        <v>-284000</v>
      </c>
      <c r="H5" s="17">
        <v>175762000</v>
      </c>
      <c r="I5" s="18">
        <v>4.6329099999999996E-3</v>
      </c>
      <c r="J5" s="19">
        <v>0.43508030199999997</v>
      </c>
      <c r="K5" s="18">
        <v>2.3835499999999999E-2</v>
      </c>
    </row>
    <row r="6" spans="1:11" x14ac:dyDescent="0.25">
      <c r="A6" s="16" t="s">
        <v>6</v>
      </c>
      <c r="B6" s="17">
        <v>466</v>
      </c>
      <c r="C6" s="17">
        <v>45153425000</v>
      </c>
      <c r="D6" s="17">
        <v>-6600890000</v>
      </c>
      <c r="E6" s="17">
        <v>38552535000</v>
      </c>
      <c r="F6" s="17">
        <v>189195000</v>
      </c>
      <c r="G6" s="17">
        <v>-1224000</v>
      </c>
      <c r="H6" s="17">
        <v>187971000</v>
      </c>
      <c r="I6" s="18">
        <v>4.1629400000000004E-3</v>
      </c>
      <c r="J6" s="19">
        <v>0.46530239400000001</v>
      </c>
      <c r="K6" s="18">
        <v>2.5491199999999999E-2</v>
      </c>
    </row>
    <row r="7" spans="1:11" x14ac:dyDescent="0.25">
      <c r="A7" s="21" t="s">
        <v>43</v>
      </c>
      <c r="B7" s="1">
        <v>61073</v>
      </c>
      <c r="C7" s="1">
        <v>94111847000</v>
      </c>
      <c r="D7" s="1">
        <v>-10949617000</v>
      </c>
      <c r="E7" s="1">
        <v>83162230000</v>
      </c>
      <c r="F7" s="1">
        <v>414716000</v>
      </c>
      <c r="G7" s="1">
        <v>-10740000</v>
      </c>
      <c r="H7" s="1">
        <v>403976000</v>
      </c>
      <c r="I7" s="14">
        <v>4.2925095285825171E-3</v>
      </c>
      <c r="J7" s="13">
        <v>1.000000032</v>
      </c>
      <c r="K7" s="14">
        <v>5.4784161988490301E-2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</sheetData>
  <hyperlinks>
    <hyperlink ref="A10" location="'Summary Table'!A1" display="Return to home tab" xr:uid="{00000000-0004-0000-04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K49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6" customWidth="1"/>
    <col min="4" max="4" width="15.7109375" customWidth="1"/>
    <col min="5" max="5" width="16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13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9339</v>
      </c>
      <c r="C3" s="17">
        <v>1892447000</v>
      </c>
      <c r="D3" s="17">
        <v>-1427568000</v>
      </c>
      <c r="E3" s="17">
        <v>464879000</v>
      </c>
      <c r="F3" s="17">
        <v>2646000</v>
      </c>
      <c r="G3" s="17">
        <v>-1424000</v>
      </c>
      <c r="H3" s="17">
        <v>1222000</v>
      </c>
      <c r="I3" s="18">
        <v>6.4572499999999999E-4</v>
      </c>
      <c r="J3" s="19">
        <v>3.1112000000000002E-3</v>
      </c>
      <c r="K3" s="18">
        <v>1.65718E-4</v>
      </c>
    </row>
    <row r="4" spans="1:11" x14ac:dyDescent="0.25">
      <c r="A4" s="16" t="s">
        <v>4</v>
      </c>
      <c r="B4" s="17">
        <v>2721</v>
      </c>
      <c r="C4" s="17">
        <v>2637550000</v>
      </c>
      <c r="D4" s="17">
        <v>-1186753000</v>
      </c>
      <c r="E4" s="17">
        <v>1450797000</v>
      </c>
      <c r="F4" s="17">
        <v>7372000</v>
      </c>
      <c r="G4" s="17">
        <v>-178000</v>
      </c>
      <c r="H4" s="17">
        <v>7194000</v>
      </c>
      <c r="I4" s="18">
        <v>2.7275300000000001E-3</v>
      </c>
      <c r="J4" s="19">
        <v>1.83158E-2</v>
      </c>
      <c r="K4" s="18">
        <v>9.7559600000000002E-4</v>
      </c>
    </row>
    <row r="5" spans="1:11" x14ac:dyDescent="0.25">
      <c r="A5" s="16" t="s">
        <v>5</v>
      </c>
      <c r="B5" s="17">
        <v>3390</v>
      </c>
      <c r="C5" s="17">
        <v>29984861000</v>
      </c>
      <c r="D5" s="17">
        <v>-12540498000</v>
      </c>
      <c r="E5" s="17">
        <v>17444363000</v>
      </c>
      <c r="F5" s="17">
        <v>86738000</v>
      </c>
      <c r="G5" s="17">
        <v>-751000</v>
      </c>
      <c r="H5" s="17">
        <v>85987000</v>
      </c>
      <c r="I5" s="18">
        <v>2.8676800000000001E-3</v>
      </c>
      <c r="J5" s="19">
        <v>0.21892177500000001</v>
      </c>
      <c r="K5" s="18">
        <v>1.16609E-2</v>
      </c>
    </row>
    <row r="6" spans="1:11" x14ac:dyDescent="0.25">
      <c r="A6" s="16" t="s">
        <v>6</v>
      </c>
      <c r="B6" s="17">
        <v>485</v>
      </c>
      <c r="C6" s="17">
        <v>139885874000</v>
      </c>
      <c r="D6" s="17">
        <v>-56219089000</v>
      </c>
      <c r="E6" s="17">
        <v>83666785000</v>
      </c>
      <c r="F6" s="17">
        <v>397883000</v>
      </c>
      <c r="G6" s="17">
        <v>-99511000</v>
      </c>
      <c r="H6" s="17">
        <v>298372000</v>
      </c>
      <c r="I6" s="18">
        <v>2.1329700000000001E-3</v>
      </c>
      <c r="J6" s="19">
        <v>0.75965119999999997</v>
      </c>
      <c r="K6" s="18">
        <v>4.0462900000000003E-2</v>
      </c>
    </row>
    <row r="7" spans="1:11" x14ac:dyDescent="0.25">
      <c r="A7" s="21" t="s">
        <v>43</v>
      </c>
      <c r="B7" s="1">
        <v>15935</v>
      </c>
      <c r="C7" s="1">
        <v>174400732000</v>
      </c>
      <c r="D7" s="1">
        <v>-71373908000</v>
      </c>
      <c r="E7" s="1">
        <v>103026824000</v>
      </c>
      <c r="F7" s="1">
        <v>494639000</v>
      </c>
      <c r="G7" s="1">
        <v>-101864000</v>
      </c>
      <c r="H7" s="1">
        <v>392775000</v>
      </c>
      <c r="I7" s="14">
        <v>2.2521407765650893E-3</v>
      </c>
      <c r="J7" s="13">
        <v>0.99999997499999993</v>
      </c>
      <c r="K7" s="14">
        <v>5.3265167299615022E-2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6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6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</sheetData>
  <sortState xmlns:xlrd2="http://schemas.microsoft.com/office/spreadsheetml/2017/richdata2" ref="A16:K130">
    <sortCondition ref="A16:A130"/>
  </sortState>
  <hyperlinks>
    <hyperlink ref="A10" location="'Summary Table'!A1" display="Return to home tab" xr:uid="{00000000-0004-0000-05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K335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6.28515625" bestFit="1" customWidth="1"/>
    <col min="4" max="4" width="15.7109375" customWidth="1"/>
    <col min="5" max="5" width="16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14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8842</v>
      </c>
      <c r="C3" s="17">
        <v>5382175000</v>
      </c>
      <c r="D3" s="17">
        <v>-4799492000</v>
      </c>
      <c r="E3" s="17">
        <v>582683000</v>
      </c>
      <c r="F3" s="17">
        <v>6485000</v>
      </c>
      <c r="G3" s="17">
        <v>-1700000</v>
      </c>
      <c r="H3" s="17">
        <v>4785000</v>
      </c>
      <c r="I3" s="18">
        <v>8.89046E-4</v>
      </c>
      <c r="J3" s="19">
        <v>6.1591199999999997E-3</v>
      </c>
      <c r="K3" s="18">
        <v>6.4890499999999997E-4</v>
      </c>
    </row>
    <row r="4" spans="1:11" x14ac:dyDescent="0.25">
      <c r="A4" s="16" t="s">
        <v>4</v>
      </c>
      <c r="B4" s="17">
        <v>4288</v>
      </c>
      <c r="C4" s="17">
        <v>5032477000</v>
      </c>
      <c r="D4" s="17">
        <v>-2711516000</v>
      </c>
      <c r="E4" s="17">
        <v>2320961000</v>
      </c>
      <c r="F4" s="17">
        <v>12701000</v>
      </c>
      <c r="G4" s="17">
        <v>-295000</v>
      </c>
      <c r="H4" s="17">
        <v>12406000</v>
      </c>
      <c r="I4" s="18">
        <v>2.4651899999999999E-3</v>
      </c>
      <c r="J4" s="19">
        <v>1.5968699999999999E-2</v>
      </c>
      <c r="K4" s="18">
        <v>1.6824100000000001E-3</v>
      </c>
    </row>
    <row r="5" spans="1:11" x14ac:dyDescent="0.25">
      <c r="A5" s="16" t="s">
        <v>5</v>
      </c>
      <c r="B5" s="17">
        <v>6633</v>
      </c>
      <c r="C5" s="17">
        <v>52444480000</v>
      </c>
      <c r="D5" s="17">
        <v>-17068148000</v>
      </c>
      <c r="E5" s="17">
        <v>35376332000</v>
      </c>
      <c r="F5" s="17">
        <v>179787000</v>
      </c>
      <c r="G5" s="17">
        <v>-184000</v>
      </c>
      <c r="H5" s="17">
        <v>179603000</v>
      </c>
      <c r="I5" s="18">
        <v>3.4246300000000001E-3</v>
      </c>
      <c r="J5" s="19">
        <v>0.231179938</v>
      </c>
      <c r="K5" s="18">
        <v>2.43564E-2</v>
      </c>
    </row>
    <row r="6" spans="1:11" x14ac:dyDescent="0.25">
      <c r="A6" s="16" t="s">
        <v>6</v>
      </c>
      <c r="B6" s="17">
        <v>985</v>
      </c>
      <c r="C6" s="17">
        <v>159092872000</v>
      </c>
      <c r="D6" s="17">
        <v>-29408267000</v>
      </c>
      <c r="E6" s="17">
        <v>129684605000</v>
      </c>
      <c r="F6" s="17">
        <v>581307000</v>
      </c>
      <c r="G6" s="17">
        <v>-1204000</v>
      </c>
      <c r="H6" s="17">
        <v>580103000</v>
      </c>
      <c r="I6" s="18">
        <v>3.6463200000000002E-3</v>
      </c>
      <c r="J6" s="19">
        <v>0.74669229000000004</v>
      </c>
      <c r="K6" s="18">
        <v>7.8669169999999997E-2</v>
      </c>
    </row>
    <row r="7" spans="1:11" x14ac:dyDescent="0.25">
      <c r="A7" s="21" t="s">
        <v>43</v>
      </c>
      <c r="B7" s="1">
        <v>20748</v>
      </c>
      <c r="C7" s="1">
        <v>221952004000</v>
      </c>
      <c r="D7" s="1">
        <v>-53987423000</v>
      </c>
      <c r="E7" s="1">
        <v>167964581000</v>
      </c>
      <c r="F7" s="1">
        <v>780280000</v>
      </c>
      <c r="G7" s="1">
        <v>-3383000</v>
      </c>
      <c r="H7" s="1">
        <v>776897000</v>
      </c>
      <c r="I7" s="14">
        <v>3.5002927930310557E-3</v>
      </c>
      <c r="J7" s="13">
        <v>1.000000048</v>
      </c>
      <c r="K7" s="14">
        <v>0.1053568803502489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6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6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  <row r="239" spans="11:11" x14ac:dyDescent="0.25">
      <c r="K239" s="23"/>
    </row>
    <row r="240" spans="11:11" x14ac:dyDescent="0.25">
      <c r="K240" s="23"/>
    </row>
    <row r="241" spans="11:11" x14ac:dyDescent="0.25">
      <c r="K241" s="23"/>
    </row>
    <row r="242" spans="11:11" x14ac:dyDescent="0.25">
      <c r="K242" s="23"/>
    </row>
    <row r="243" spans="11:11" x14ac:dyDescent="0.25">
      <c r="K243" s="23"/>
    </row>
    <row r="244" spans="11:11" x14ac:dyDescent="0.25">
      <c r="K244" s="23"/>
    </row>
    <row r="245" spans="11:11" x14ac:dyDescent="0.25">
      <c r="K245" s="23"/>
    </row>
    <row r="246" spans="11:11" x14ac:dyDescent="0.25">
      <c r="K246" s="23"/>
    </row>
    <row r="247" spans="11:11" x14ac:dyDescent="0.25">
      <c r="K247" s="23"/>
    </row>
    <row r="248" spans="11:11" x14ac:dyDescent="0.25">
      <c r="K248" s="23"/>
    </row>
    <row r="249" spans="11:11" x14ac:dyDescent="0.25">
      <c r="K249" s="23"/>
    </row>
    <row r="250" spans="11:11" x14ac:dyDescent="0.25">
      <c r="K250" s="23"/>
    </row>
    <row r="251" spans="11:11" x14ac:dyDescent="0.25">
      <c r="K251" s="23"/>
    </row>
    <row r="252" spans="11:11" x14ac:dyDescent="0.25">
      <c r="K252" s="23"/>
    </row>
    <row r="253" spans="11:11" x14ac:dyDescent="0.25">
      <c r="K253" s="23"/>
    </row>
    <row r="254" spans="11:11" x14ac:dyDescent="0.25">
      <c r="K254" s="23"/>
    </row>
    <row r="255" spans="11:11" x14ac:dyDescent="0.25">
      <c r="K255" s="23"/>
    </row>
    <row r="256" spans="11:11" x14ac:dyDescent="0.25">
      <c r="K256" s="23"/>
    </row>
    <row r="257" spans="11:11" x14ac:dyDescent="0.25">
      <c r="K257" s="23"/>
    </row>
    <row r="258" spans="11:11" x14ac:dyDescent="0.25">
      <c r="K258" s="23"/>
    </row>
    <row r="259" spans="11:11" x14ac:dyDescent="0.25">
      <c r="K259" s="23"/>
    </row>
    <row r="260" spans="11:11" x14ac:dyDescent="0.25">
      <c r="K260" s="23"/>
    </row>
    <row r="261" spans="11:11" x14ac:dyDescent="0.25">
      <c r="K261" s="23"/>
    </row>
    <row r="262" spans="11:11" x14ac:dyDescent="0.25">
      <c r="K262" s="23"/>
    </row>
    <row r="263" spans="11:11" x14ac:dyDescent="0.25">
      <c r="K263" s="23"/>
    </row>
    <row r="264" spans="11:11" x14ac:dyDescent="0.25">
      <c r="K264" s="23"/>
    </row>
    <row r="265" spans="11:11" x14ac:dyDescent="0.25">
      <c r="K265" s="23"/>
    </row>
    <row r="266" spans="11:11" x14ac:dyDescent="0.25">
      <c r="K266" s="23"/>
    </row>
    <row r="267" spans="11:11" x14ac:dyDescent="0.25">
      <c r="K267" s="23"/>
    </row>
    <row r="268" spans="11:11" x14ac:dyDescent="0.25">
      <c r="K268" s="23"/>
    </row>
    <row r="269" spans="11:11" x14ac:dyDescent="0.25">
      <c r="K269" s="23"/>
    </row>
    <row r="270" spans="11:11" x14ac:dyDescent="0.25">
      <c r="K270" s="23"/>
    </row>
    <row r="271" spans="11:11" x14ac:dyDescent="0.25">
      <c r="K271" s="23"/>
    </row>
    <row r="272" spans="11:11" x14ac:dyDescent="0.25">
      <c r="K272" s="23"/>
    </row>
    <row r="273" spans="11:11" x14ac:dyDescent="0.25">
      <c r="K273" s="23"/>
    </row>
    <row r="274" spans="11:11" x14ac:dyDescent="0.25">
      <c r="K274" s="23"/>
    </row>
    <row r="275" spans="11:11" x14ac:dyDescent="0.25">
      <c r="K275" s="23"/>
    </row>
    <row r="276" spans="11:11" x14ac:dyDescent="0.25">
      <c r="K276" s="23"/>
    </row>
    <row r="277" spans="11:11" x14ac:dyDescent="0.25">
      <c r="K277" s="23"/>
    </row>
    <row r="278" spans="11:11" x14ac:dyDescent="0.25">
      <c r="K278" s="23"/>
    </row>
    <row r="279" spans="11:11" x14ac:dyDescent="0.25">
      <c r="K279" s="23"/>
    </row>
    <row r="280" spans="11:11" x14ac:dyDescent="0.25">
      <c r="K280" s="23"/>
    </row>
    <row r="281" spans="11:11" x14ac:dyDescent="0.25">
      <c r="K281" s="23"/>
    </row>
    <row r="282" spans="11:11" x14ac:dyDescent="0.25">
      <c r="K282" s="23"/>
    </row>
    <row r="283" spans="11:11" x14ac:dyDescent="0.25">
      <c r="K283" s="23"/>
    </row>
    <row r="284" spans="11:11" x14ac:dyDescent="0.25">
      <c r="K284" s="23"/>
    </row>
    <row r="285" spans="11:11" x14ac:dyDescent="0.25">
      <c r="K285" s="23"/>
    </row>
    <row r="286" spans="11:11" x14ac:dyDescent="0.25">
      <c r="K286" s="23"/>
    </row>
    <row r="287" spans="11:11" x14ac:dyDescent="0.25">
      <c r="K287" s="23"/>
    </row>
    <row r="288" spans="11:11" x14ac:dyDescent="0.25">
      <c r="K288" s="23"/>
    </row>
    <row r="289" spans="11:11" x14ac:dyDescent="0.25">
      <c r="K289" s="23"/>
    </row>
    <row r="290" spans="11:11" x14ac:dyDescent="0.25">
      <c r="K290" s="23"/>
    </row>
    <row r="291" spans="11:11" x14ac:dyDescent="0.25">
      <c r="K291" s="23"/>
    </row>
    <row r="292" spans="11:11" x14ac:dyDescent="0.25">
      <c r="K292" s="23"/>
    </row>
    <row r="293" spans="11:11" x14ac:dyDescent="0.25">
      <c r="K293" s="23"/>
    </row>
    <row r="294" spans="11:11" x14ac:dyDescent="0.25">
      <c r="K294" s="23"/>
    </row>
    <row r="295" spans="11:11" x14ac:dyDescent="0.25">
      <c r="K295" s="23"/>
    </row>
    <row r="296" spans="11:11" x14ac:dyDescent="0.25">
      <c r="K296" s="23"/>
    </row>
    <row r="297" spans="11:11" x14ac:dyDescent="0.25">
      <c r="K297" s="23"/>
    </row>
    <row r="298" spans="11:11" x14ac:dyDescent="0.25">
      <c r="K298" s="23"/>
    </row>
    <row r="299" spans="11:11" x14ac:dyDescent="0.25">
      <c r="K299" s="23"/>
    </row>
    <row r="300" spans="11:11" x14ac:dyDescent="0.25">
      <c r="K300" s="23"/>
    </row>
    <row r="301" spans="11:11" x14ac:dyDescent="0.25">
      <c r="K301" s="23"/>
    </row>
    <row r="302" spans="11:11" x14ac:dyDescent="0.25">
      <c r="K302" s="23"/>
    </row>
    <row r="303" spans="11:11" x14ac:dyDescent="0.25">
      <c r="K303" s="23"/>
    </row>
    <row r="304" spans="11:11" x14ac:dyDescent="0.25">
      <c r="K304" s="23"/>
    </row>
    <row r="305" spans="11:11" x14ac:dyDescent="0.25">
      <c r="K305" s="23"/>
    </row>
    <row r="306" spans="11:11" x14ac:dyDescent="0.25">
      <c r="K306" s="23"/>
    </row>
    <row r="307" spans="11:11" x14ac:dyDescent="0.25">
      <c r="K307" s="23"/>
    </row>
    <row r="308" spans="11:11" x14ac:dyDescent="0.25">
      <c r="K308" s="23"/>
    </row>
    <row r="309" spans="11:11" x14ac:dyDescent="0.25">
      <c r="K309" s="23"/>
    </row>
    <row r="310" spans="11:11" x14ac:dyDescent="0.25">
      <c r="K310" s="23"/>
    </row>
    <row r="311" spans="11:11" x14ac:dyDescent="0.25">
      <c r="K311" s="23"/>
    </row>
    <row r="312" spans="11:11" x14ac:dyDescent="0.25">
      <c r="K312" s="23"/>
    </row>
    <row r="313" spans="11:11" x14ac:dyDescent="0.25">
      <c r="K313" s="23"/>
    </row>
    <row r="314" spans="11:11" x14ac:dyDescent="0.25">
      <c r="K314" s="23"/>
    </row>
    <row r="315" spans="11:11" x14ac:dyDescent="0.25">
      <c r="K315" s="23"/>
    </row>
    <row r="316" spans="11:11" x14ac:dyDescent="0.25">
      <c r="K316" s="23"/>
    </row>
    <row r="317" spans="11:11" x14ac:dyDescent="0.25">
      <c r="K317" s="23"/>
    </row>
    <row r="318" spans="11:11" x14ac:dyDescent="0.25">
      <c r="K318" s="23"/>
    </row>
    <row r="319" spans="11:11" x14ac:dyDescent="0.25">
      <c r="K319" s="23"/>
    </row>
    <row r="320" spans="11:11" x14ac:dyDescent="0.25">
      <c r="K320" s="23"/>
    </row>
    <row r="321" spans="11:11" x14ac:dyDescent="0.25">
      <c r="K321" s="23"/>
    </row>
    <row r="322" spans="11:11" x14ac:dyDescent="0.25">
      <c r="K322" s="23"/>
    </row>
    <row r="323" spans="11:11" x14ac:dyDescent="0.25">
      <c r="K323" s="23"/>
    </row>
    <row r="324" spans="11:11" x14ac:dyDescent="0.25">
      <c r="K324" s="23"/>
    </row>
    <row r="325" spans="11:11" x14ac:dyDescent="0.25">
      <c r="K325" s="23"/>
    </row>
    <row r="326" spans="11:11" x14ac:dyDescent="0.25">
      <c r="K326" s="23"/>
    </row>
    <row r="327" spans="11:11" x14ac:dyDescent="0.25">
      <c r="K327" s="23"/>
    </row>
    <row r="328" spans="11:11" x14ac:dyDescent="0.25">
      <c r="K328" s="23"/>
    </row>
    <row r="329" spans="11:11" x14ac:dyDescent="0.25">
      <c r="K329" s="23"/>
    </row>
    <row r="330" spans="11:11" x14ac:dyDescent="0.25">
      <c r="K330" s="23"/>
    </row>
    <row r="331" spans="11:11" x14ac:dyDescent="0.25">
      <c r="K331" s="23"/>
    </row>
    <row r="332" spans="11:11" x14ac:dyDescent="0.25">
      <c r="K332" s="23"/>
    </row>
    <row r="333" spans="11:11" x14ac:dyDescent="0.25">
      <c r="K333" s="23"/>
    </row>
    <row r="334" spans="11:11" x14ac:dyDescent="0.25">
      <c r="K334" s="23"/>
    </row>
    <row r="335" spans="11:11" x14ac:dyDescent="0.25">
      <c r="K335" s="23"/>
    </row>
  </sheetData>
  <hyperlinks>
    <hyperlink ref="A10" location="'Summary Table'!A1" display="Return to home tab" xr:uid="{00000000-0004-0000-06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K238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6.28515625" bestFit="1" customWidth="1"/>
    <col min="4" max="4" width="15.5703125" customWidth="1"/>
    <col min="5" max="5" width="16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15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49734</v>
      </c>
      <c r="C3" s="17">
        <v>14560051000</v>
      </c>
      <c r="D3" s="17">
        <v>-12560291000</v>
      </c>
      <c r="E3" s="17">
        <v>1999760000</v>
      </c>
      <c r="F3" s="29">
        <v>25312000</v>
      </c>
      <c r="G3" s="17">
        <v>-7008000</v>
      </c>
      <c r="H3" s="17">
        <v>18304000</v>
      </c>
      <c r="I3" s="18">
        <v>1.2571399999999999E-3</v>
      </c>
      <c r="J3" s="19">
        <v>1.9472E-2</v>
      </c>
      <c r="K3" s="18">
        <v>2.4822500000000001E-3</v>
      </c>
    </row>
    <row r="4" spans="1:11" x14ac:dyDescent="0.25">
      <c r="A4" s="16" t="s">
        <v>4</v>
      </c>
      <c r="B4" s="17">
        <v>10249</v>
      </c>
      <c r="C4" s="17">
        <v>7051306000</v>
      </c>
      <c r="D4" s="17">
        <v>-1682089000</v>
      </c>
      <c r="E4" s="17">
        <v>5369217000</v>
      </c>
      <c r="F4" s="29">
        <v>29000000</v>
      </c>
      <c r="G4" s="17">
        <v>-696000</v>
      </c>
      <c r="H4" s="17">
        <v>28304000</v>
      </c>
      <c r="I4" s="18">
        <v>4.0140100000000001E-3</v>
      </c>
      <c r="J4" s="19">
        <v>3.0110100000000001E-2</v>
      </c>
      <c r="K4" s="18">
        <v>3.8383699999999998E-3</v>
      </c>
    </row>
    <row r="5" spans="1:11" x14ac:dyDescent="0.25">
      <c r="A5" s="16" t="s">
        <v>5</v>
      </c>
      <c r="B5" s="17">
        <v>9798</v>
      </c>
      <c r="C5" s="17">
        <v>47867718000</v>
      </c>
      <c r="D5" s="17">
        <v>-7051185000</v>
      </c>
      <c r="E5" s="17">
        <v>40816533000</v>
      </c>
      <c r="F5" s="29">
        <v>213672000</v>
      </c>
      <c r="G5" s="17">
        <v>-605000</v>
      </c>
      <c r="H5" s="17">
        <v>213067000</v>
      </c>
      <c r="I5" s="18">
        <v>4.45116E-3</v>
      </c>
      <c r="J5" s="19">
        <v>0.22666292199999999</v>
      </c>
      <c r="K5" s="18">
        <v>2.88945E-2</v>
      </c>
    </row>
    <row r="6" spans="1:11" x14ac:dyDescent="0.25">
      <c r="A6" s="16" t="s">
        <v>6</v>
      </c>
      <c r="B6" s="17">
        <v>855</v>
      </c>
      <c r="C6" s="17">
        <v>156403758000</v>
      </c>
      <c r="D6" s="17">
        <v>-24773320000</v>
      </c>
      <c r="E6" s="17">
        <v>131630438000</v>
      </c>
      <c r="F6" s="29">
        <v>684040000</v>
      </c>
      <c r="G6" s="17">
        <v>-3698000</v>
      </c>
      <c r="H6" s="17">
        <v>680342000</v>
      </c>
      <c r="I6" s="18">
        <v>4.3499100000000002E-3</v>
      </c>
      <c r="J6" s="19">
        <v>0.72375499600000004</v>
      </c>
      <c r="K6" s="18">
        <v>9.2262822999999994E-2</v>
      </c>
    </row>
    <row r="7" spans="1:11" x14ac:dyDescent="0.25">
      <c r="A7" s="21" t="s">
        <v>43</v>
      </c>
      <c r="B7" s="1">
        <v>70636</v>
      </c>
      <c r="C7" s="1">
        <v>225882833000</v>
      </c>
      <c r="D7" s="1">
        <v>-46066885000</v>
      </c>
      <c r="E7" s="1">
        <v>179815948000</v>
      </c>
      <c r="F7" s="1">
        <v>952024000</v>
      </c>
      <c r="G7" s="1">
        <v>-12007000</v>
      </c>
      <c r="H7" s="1">
        <v>940017000</v>
      </c>
      <c r="I7" s="14">
        <v>4.1615247494261771E-3</v>
      </c>
      <c r="J7" s="13">
        <v>1.0000000180000002</v>
      </c>
      <c r="K7" s="14">
        <v>0.12747797789951554</v>
      </c>
    </row>
    <row r="9" spans="1:11" x14ac:dyDescent="0.25">
      <c r="F9" s="32"/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4"/>
    </row>
    <row r="23" spans="11:11" x14ac:dyDescent="0.25">
      <c r="K23" s="24"/>
    </row>
    <row r="24" spans="11:11" x14ac:dyDescent="0.25">
      <c r="K24" s="24"/>
    </row>
    <row r="25" spans="11:11" x14ac:dyDescent="0.25">
      <c r="K25" s="24"/>
    </row>
    <row r="26" spans="11:11" x14ac:dyDescent="0.25">
      <c r="K26" s="24"/>
    </row>
    <row r="27" spans="11:11" x14ac:dyDescent="0.25">
      <c r="K27" s="24"/>
    </row>
    <row r="28" spans="11:11" x14ac:dyDescent="0.25">
      <c r="K28" s="24"/>
    </row>
    <row r="29" spans="11:11" x14ac:dyDescent="0.25">
      <c r="K29" s="24"/>
    </row>
    <row r="30" spans="11:11" x14ac:dyDescent="0.25">
      <c r="K30" s="24"/>
    </row>
    <row r="31" spans="11:11" x14ac:dyDescent="0.25">
      <c r="K31" s="24"/>
    </row>
    <row r="32" spans="11:11" x14ac:dyDescent="0.25">
      <c r="K32" s="24"/>
    </row>
    <row r="33" spans="11:11" x14ac:dyDescent="0.25">
      <c r="K33" s="24"/>
    </row>
    <row r="34" spans="11:11" x14ac:dyDescent="0.25">
      <c r="K34" s="24"/>
    </row>
    <row r="35" spans="11:11" x14ac:dyDescent="0.25">
      <c r="K35" s="24"/>
    </row>
    <row r="36" spans="11:11" x14ac:dyDescent="0.25">
      <c r="K36" s="24"/>
    </row>
    <row r="37" spans="11:11" x14ac:dyDescent="0.25">
      <c r="K37" s="24"/>
    </row>
    <row r="38" spans="11:11" x14ac:dyDescent="0.25">
      <c r="K38" s="24"/>
    </row>
    <row r="39" spans="11:11" x14ac:dyDescent="0.25">
      <c r="K39" s="24"/>
    </row>
    <row r="40" spans="11:11" x14ac:dyDescent="0.25">
      <c r="K40" s="24"/>
    </row>
    <row r="41" spans="11:11" x14ac:dyDescent="0.25">
      <c r="K41" s="24"/>
    </row>
    <row r="42" spans="11:11" x14ac:dyDescent="0.25">
      <c r="K42" s="24"/>
    </row>
    <row r="43" spans="11:11" x14ac:dyDescent="0.25">
      <c r="K43" s="24"/>
    </row>
    <row r="44" spans="11:11" x14ac:dyDescent="0.25">
      <c r="K44" s="24"/>
    </row>
    <row r="45" spans="11:11" x14ac:dyDescent="0.25">
      <c r="K45" s="24"/>
    </row>
    <row r="46" spans="11:11" x14ac:dyDescent="0.25">
      <c r="K46" s="24"/>
    </row>
    <row r="47" spans="11:11" x14ac:dyDescent="0.25">
      <c r="K47" s="24"/>
    </row>
    <row r="48" spans="11:11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3"/>
    </row>
    <row r="121" spans="11:11" x14ac:dyDescent="0.25">
      <c r="K121" s="23"/>
    </row>
    <row r="122" spans="11:11" x14ac:dyDescent="0.25">
      <c r="K122" s="23"/>
    </row>
    <row r="123" spans="11:11" x14ac:dyDescent="0.25">
      <c r="K123" s="23"/>
    </row>
    <row r="124" spans="11:11" x14ac:dyDescent="0.25">
      <c r="K124" s="23"/>
    </row>
    <row r="125" spans="11:11" x14ac:dyDescent="0.25">
      <c r="K125" s="23"/>
    </row>
    <row r="126" spans="11:11" x14ac:dyDescent="0.25">
      <c r="K126" s="23"/>
    </row>
    <row r="127" spans="11:11" x14ac:dyDescent="0.25">
      <c r="K127" s="23"/>
    </row>
    <row r="128" spans="11:11" x14ac:dyDescent="0.25">
      <c r="K128" s="23"/>
    </row>
    <row r="129" spans="11:11" x14ac:dyDescent="0.25">
      <c r="K129" s="23"/>
    </row>
    <row r="130" spans="11:11" x14ac:dyDescent="0.25">
      <c r="K130" s="23"/>
    </row>
    <row r="131" spans="11:11" x14ac:dyDescent="0.25">
      <c r="K131" s="23"/>
    </row>
    <row r="132" spans="11:11" x14ac:dyDescent="0.25">
      <c r="K132" s="23"/>
    </row>
    <row r="133" spans="11:11" x14ac:dyDescent="0.25">
      <c r="K133" s="23"/>
    </row>
    <row r="134" spans="11:11" x14ac:dyDescent="0.25">
      <c r="K134" s="23"/>
    </row>
    <row r="135" spans="11:11" x14ac:dyDescent="0.25">
      <c r="K135" s="23"/>
    </row>
    <row r="136" spans="11:11" x14ac:dyDescent="0.25">
      <c r="K136" s="23"/>
    </row>
    <row r="137" spans="11:11" x14ac:dyDescent="0.25">
      <c r="K137" s="23"/>
    </row>
    <row r="138" spans="11:11" x14ac:dyDescent="0.25">
      <c r="K138" s="23"/>
    </row>
    <row r="139" spans="11:11" x14ac:dyDescent="0.25">
      <c r="K139" s="23"/>
    </row>
    <row r="140" spans="11:11" x14ac:dyDescent="0.25">
      <c r="K140" s="23"/>
    </row>
    <row r="141" spans="11:11" x14ac:dyDescent="0.25">
      <c r="K141" s="23"/>
    </row>
    <row r="142" spans="11:11" x14ac:dyDescent="0.25">
      <c r="K142" s="23"/>
    </row>
    <row r="143" spans="11:11" x14ac:dyDescent="0.25">
      <c r="K143" s="23"/>
    </row>
    <row r="144" spans="11:11" x14ac:dyDescent="0.25">
      <c r="K144" s="23"/>
    </row>
    <row r="145" spans="11:11" x14ac:dyDescent="0.25">
      <c r="K145" s="23"/>
    </row>
    <row r="146" spans="11:11" x14ac:dyDescent="0.25">
      <c r="K146" s="23"/>
    </row>
    <row r="147" spans="11:11" x14ac:dyDescent="0.25">
      <c r="K147" s="23"/>
    </row>
    <row r="148" spans="11:11" x14ac:dyDescent="0.25">
      <c r="K148" s="23"/>
    </row>
    <row r="149" spans="11:11" x14ac:dyDescent="0.25">
      <c r="K149" s="23"/>
    </row>
    <row r="150" spans="11:11" x14ac:dyDescent="0.25">
      <c r="K150" s="23"/>
    </row>
    <row r="151" spans="11:11" x14ac:dyDescent="0.25">
      <c r="K151" s="23"/>
    </row>
    <row r="152" spans="11:11" x14ac:dyDescent="0.25">
      <c r="K152" s="23"/>
    </row>
    <row r="153" spans="11:11" x14ac:dyDescent="0.25">
      <c r="K153" s="23"/>
    </row>
    <row r="154" spans="11:11" x14ac:dyDescent="0.25">
      <c r="K154" s="23"/>
    </row>
    <row r="155" spans="11:11" x14ac:dyDescent="0.25">
      <c r="K155" s="23"/>
    </row>
    <row r="156" spans="11:11" x14ac:dyDescent="0.25">
      <c r="K156" s="23"/>
    </row>
    <row r="157" spans="11:11" x14ac:dyDescent="0.25">
      <c r="K157" s="23"/>
    </row>
    <row r="158" spans="11:11" x14ac:dyDescent="0.25">
      <c r="K158" s="23"/>
    </row>
    <row r="159" spans="11:11" x14ac:dyDescent="0.25">
      <c r="K159" s="23"/>
    </row>
    <row r="160" spans="11:11" x14ac:dyDescent="0.25">
      <c r="K160" s="23"/>
    </row>
    <row r="161" spans="11:11" x14ac:dyDescent="0.25">
      <c r="K161" s="23"/>
    </row>
    <row r="162" spans="11:11" x14ac:dyDescent="0.25">
      <c r="K162" s="23"/>
    </row>
    <row r="163" spans="11:11" x14ac:dyDescent="0.25">
      <c r="K163" s="23"/>
    </row>
    <row r="164" spans="11:11" x14ac:dyDescent="0.25">
      <c r="K164" s="23"/>
    </row>
    <row r="165" spans="11:11" x14ac:dyDescent="0.25">
      <c r="K165" s="23"/>
    </row>
    <row r="166" spans="11:11" x14ac:dyDescent="0.25">
      <c r="K166" s="23"/>
    </row>
    <row r="167" spans="11:11" x14ac:dyDescent="0.25">
      <c r="K167" s="23"/>
    </row>
    <row r="168" spans="11:11" x14ac:dyDescent="0.25">
      <c r="K168" s="23"/>
    </row>
    <row r="169" spans="11:11" x14ac:dyDescent="0.25">
      <c r="K169" s="23"/>
    </row>
    <row r="170" spans="11:11" x14ac:dyDescent="0.25">
      <c r="K170" s="23"/>
    </row>
    <row r="171" spans="11:11" x14ac:dyDescent="0.25">
      <c r="K171" s="23"/>
    </row>
    <row r="172" spans="11:11" x14ac:dyDescent="0.25">
      <c r="K172" s="23"/>
    </row>
    <row r="173" spans="11:11" x14ac:dyDescent="0.25">
      <c r="K173" s="23"/>
    </row>
    <row r="174" spans="11:11" x14ac:dyDescent="0.25">
      <c r="K174" s="23"/>
    </row>
    <row r="175" spans="11:11" x14ac:dyDescent="0.25">
      <c r="K175" s="23"/>
    </row>
    <row r="176" spans="11:11" x14ac:dyDescent="0.25">
      <c r="K176" s="23"/>
    </row>
    <row r="177" spans="11:11" x14ac:dyDescent="0.25">
      <c r="K177" s="23"/>
    </row>
    <row r="178" spans="11:11" x14ac:dyDescent="0.25">
      <c r="K178" s="23"/>
    </row>
    <row r="179" spans="11:11" x14ac:dyDescent="0.25">
      <c r="K179" s="23"/>
    </row>
    <row r="180" spans="11:11" x14ac:dyDescent="0.25">
      <c r="K180" s="23"/>
    </row>
    <row r="181" spans="11:11" x14ac:dyDescent="0.25">
      <c r="K181" s="23"/>
    </row>
    <row r="182" spans="11:11" x14ac:dyDescent="0.25">
      <c r="K182" s="23"/>
    </row>
    <row r="183" spans="11:11" x14ac:dyDescent="0.25">
      <c r="K183" s="23"/>
    </row>
    <row r="184" spans="11:11" x14ac:dyDescent="0.25">
      <c r="K184" s="23"/>
    </row>
    <row r="185" spans="11:11" x14ac:dyDescent="0.25">
      <c r="K185" s="23"/>
    </row>
    <row r="186" spans="11:11" x14ac:dyDescent="0.25">
      <c r="K186" s="23"/>
    </row>
    <row r="187" spans="11:11" x14ac:dyDescent="0.25">
      <c r="K187" s="23"/>
    </row>
    <row r="188" spans="11:11" x14ac:dyDescent="0.25">
      <c r="K188" s="23"/>
    </row>
    <row r="189" spans="11:11" x14ac:dyDescent="0.25">
      <c r="K189" s="23"/>
    </row>
    <row r="190" spans="11:11" x14ac:dyDescent="0.25">
      <c r="K190" s="23"/>
    </row>
    <row r="191" spans="11:11" x14ac:dyDescent="0.25">
      <c r="K191" s="23"/>
    </row>
    <row r="192" spans="11:11" x14ac:dyDescent="0.25">
      <c r="K192" s="23"/>
    </row>
    <row r="193" spans="11:11" x14ac:dyDescent="0.25">
      <c r="K193" s="23"/>
    </row>
    <row r="194" spans="11:11" x14ac:dyDescent="0.25">
      <c r="K194" s="23"/>
    </row>
    <row r="195" spans="11:11" x14ac:dyDescent="0.25">
      <c r="K195" s="23"/>
    </row>
    <row r="196" spans="11:11" x14ac:dyDescent="0.25">
      <c r="K196" s="23"/>
    </row>
    <row r="197" spans="11:11" x14ac:dyDescent="0.25">
      <c r="K197" s="23"/>
    </row>
    <row r="198" spans="11:11" x14ac:dyDescent="0.25">
      <c r="K198" s="23"/>
    </row>
    <row r="199" spans="11:11" x14ac:dyDescent="0.25">
      <c r="K199" s="23"/>
    </row>
    <row r="200" spans="11:11" x14ac:dyDescent="0.25">
      <c r="K200" s="23"/>
    </row>
    <row r="201" spans="11:11" x14ac:dyDescent="0.25">
      <c r="K201" s="23"/>
    </row>
    <row r="202" spans="11:11" x14ac:dyDescent="0.25">
      <c r="K202" s="23"/>
    </row>
    <row r="203" spans="11:11" x14ac:dyDescent="0.25">
      <c r="K203" s="23"/>
    </row>
    <row r="204" spans="11:11" x14ac:dyDescent="0.25">
      <c r="K204" s="23"/>
    </row>
    <row r="205" spans="11:11" x14ac:dyDescent="0.25">
      <c r="K205" s="23"/>
    </row>
    <row r="206" spans="11:11" x14ac:dyDescent="0.25">
      <c r="K206" s="23"/>
    </row>
    <row r="207" spans="11:11" x14ac:dyDescent="0.25">
      <c r="K207" s="23"/>
    </row>
    <row r="208" spans="11:11" x14ac:dyDescent="0.25">
      <c r="K208" s="23"/>
    </row>
    <row r="209" spans="11:11" x14ac:dyDescent="0.25">
      <c r="K209" s="23"/>
    </row>
    <row r="210" spans="11:11" x14ac:dyDescent="0.25">
      <c r="K210" s="23"/>
    </row>
    <row r="211" spans="11:11" x14ac:dyDescent="0.25">
      <c r="K211" s="23"/>
    </row>
    <row r="212" spans="11:11" x14ac:dyDescent="0.25">
      <c r="K212" s="23"/>
    </row>
    <row r="213" spans="11:11" x14ac:dyDescent="0.25">
      <c r="K213" s="23"/>
    </row>
    <row r="214" spans="11:11" x14ac:dyDescent="0.25">
      <c r="K214" s="23"/>
    </row>
    <row r="215" spans="11:11" x14ac:dyDescent="0.25">
      <c r="K215" s="23"/>
    </row>
    <row r="216" spans="11:11" x14ac:dyDescent="0.25">
      <c r="K216" s="23"/>
    </row>
    <row r="217" spans="11:11" x14ac:dyDescent="0.25">
      <c r="K217" s="23"/>
    </row>
    <row r="218" spans="11:11" x14ac:dyDescent="0.25">
      <c r="K218" s="23"/>
    </row>
    <row r="219" spans="11:11" x14ac:dyDescent="0.25">
      <c r="K219" s="23"/>
    </row>
    <row r="220" spans="11:11" x14ac:dyDescent="0.25">
      <c r="K220" s="23"/>
    </row>
    <row r="221" spans="11:11" x14ac:dyDescent="0.25">
      <c r="K221" s="23"/>
    </row>
    <row r="222" spans="11:11" x14ac:dyDescent="0.25">
      <c r="K222" s="23"/>
    </row>
    <row r="223" spans="11:11" x14ac:dyDescent="0.25">
      <c r="K223" s="23"/>
    </row>
    <row r="224" spans="11:11" x14ac:dyDescent="0.25">
      <c r="K224" s="23"/>
    </row>
    <row r="225" spans="11:11" x14ac:dyDescent="0.25">
      <c r="K225" s="23"/>
    </row>
    <row r="226" spans="11:11" x14ac:dyDescent="0.25">
      <c r="K226" s="23"/>
    </row>
    <row r="227" spans="11:11" x14ac:dyDescent="0.25">
      <c r="K227" s="23"/>
    </row>
    <row r="228" spans="11:11" x14ac:dyDescent="0.25">
      <c r="K228" s="23"/>
    </row>
    <row r="229" spans="11:11" x14ac:dyDescent="0.25">
      <c r="K229" s="23"/>
    </row>
    <row r="230" spans="11:11" x14ac:dyDescent="0.25">
      <c r="K230" s="23"/>
    </row>
    <row r="231" spans="11:11" x14ac:dyDescent="0.25">
      <c r="K231" s="23"/>
    </row>
    <row r="232" spans="11:11" x14ac:dyDescent="0.25">
      <c r="K232" s="23"/>
    </row>
    <row r="233" spans="11:11" x14ac:dyDescent="0.25">
      <c r="K233" s="23"/>
    </row>
    <row r="234" spans="11:11" x14ac:dyDescent="0.25">
      <c r="K234" s="23"/>
    </row>
    <row r="235" spans="11:11" x14ac:dyDescent="0.25">
      <c r="K235" s="23"/>
    </row>
    <row r="236" spans="11:11" x14ac:dyDescent="0.25">
      <c r="K236" s="23"/>
    </row>
    <row r="237" spans="11:11" x14ac:dyDescent="0.25">
      <c r="K237" s="23"/>
    </row>
    <row r="238" spans="11:11" x14ac:dyDescent="0.25">
      <c r="K238" s="23"/>
    </row>
  </sheetData>
  <hyperlinks>
    <hyperlink ref="A10" location="'Summary Table'!A1" display="Return to home tab" xr:uid="{00000000-0004-0000-07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>
    <pageSetUpPr fitToPage="1"/>
  </sheetPr>
  <dimension ref="A1:K140"/>
  <sheetViews>
    <sheetView workbookViewId="0"/>
  </sheetViews>
  <sheetFormatPr defaultColWidth="9.140625" defaultRowHeight="15" x14ac:dyDescent="0.25"/>
  <cols>
    <col min="1" max="1" width="25" customWidth="1"/>
    <col min="2" max="2" width="10" customWidth="1"/>
    <col min="3" max="3" width="15.28515625" bestFit="1" customWidth="1"/>
    <col min="4" max="4" width="16" bestFit="1" customWidth="1"/>
    <col min="5" max="5" width="15.28515625" bestFit="1" customWidth="1"/>
    <col min="6" max="8" width="14.28515625" customWidth="1"/>
    <col min="9" max="9" width="13.5703125" customWidth="1"/>
    <col min="10" max="10" width="13.42578125" customWidth="1"/>
    <col min="11" max="11" width="15.140625" customWidth="1"/>
  </cols>
  <sheetData>
    <row r="1" spans="1:11" x14ac:dyDescent="0.25">
      <c r="A1" s="26" t="s">
        <v>16</v>
      </c>
    </row>
    <row r="2" spans="1:11" ht="60" x14ac:dyDescent="0.25">
      <c r="A2" s="15" t="s">
        <v>32</v>
      </c>
      <c r="B2" s="15" t="s">
        <v>8</v>
      </c>
      <c r="C2" s="15" t="s">
        <v>33</v>
      </c>
      <c r="D2" s="15" t="s">
        <v>34</v>
      </c>
      <c r="E2" s="15" t="s">
        <v>35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  <c r="K2" s="15" t="s">
        <v>41</v>
      </c>
    </row>
    <row r="3" spans="1:11" x14ac:dyDescent="0.25">
      <c r="A3" s="16" t="s">
        <v>3</v>
      </c>
      <c r="B3" s="17">
        <v>9667</v>
      </c>
      <c r="C3" s="17">
        <v>3236484000</v>
      </c>
      <c r="D3" s="17">
        <v>-2781450000</v>
      </c>
      <c r="E3" s="17">
        <v>455034000</v>
      </c>
      <c r="F3" s="17">
        <v>5717000</v>
      </c>
      <c r="G3" s="17">
        <v>-915000</v>
      </c>
      <c r="H3" s="17">
        <v>4802000</v>
      </c>
      <c r="I3" s="18">
        <v>1.4837100000000001E-3</v>
      </c>
      <c r="J3" s="19">
        <v>3.6351500000000002E-2</v>
      </c>
      <c r="K3" s="18">
        <v>6.5121099999999996E-4</v>
      </c>
    </row>
    <row r="4" spans="1:11" x14ac:dyDescent="0.25">
      <c r="A4" s="16" t="s">
        <v>4</v>
      </c>
      <c r="B4" s="17">
        <v>1586</v>
      </c>
      <c r="C4" s="17">
        <v>2283026000</v>
      </c>
      <c r="D4" s="17">
        <v>-1484015000</v>
      </c>
      <c r="E4" s="17">
        <v>799011000</v>
      </c>
      <c r="F4" s="17">
        <v>9611000</v>
      </c>
      <c r="G4" s="17">
        <v>-100000</v>
      </c>
      <c r="H4" s="17">
        <v>9511000</v>
      </c>
      <c r="I4" s="18">
        <v>4.1659599999999998E-3</v>
      </c>
      <c r="J4" s="19">
        <v>7.1999031000000005E-2</v>
      </c>
      <c r="K4" s="18">
        <v>1.28981E-3</v>
      </c>
    </row>
    <row r="5" spans="1:11" x14ac:dyDescent="0.25">
      <c r="A5" s="16" t="s">
        <v>5</v>
      </c>
      <c r="B5" s="17">
        <v>1279</v>
      </c>
      <c r="C5" s="17">
        <v>14014193000</v>
      </c>
      <c r="D5" s="17">
        <v>-8555739000</v>
      </c>
      <c r="E5" s="17">
        <v>5458454000</v>
      </c>
      <c r="F5" s="17">
        <v>58027000</v>
      </c>
      <c r="G5" s="17">
        <v>-180000</v>
      </c>
      <c r="H5" s="17">
        <v>57847000</v>
      </c>
      <c r="I5" s="18">
        <v>4.1277400000000004E-3</v>
      </c>
      <c r="J5" s="19">
        <v>0.43790641899999999</v>
      </c>
      <c r="K5" s="18">
        <v>7.8448000000000007E-3</v>
      </c>
    </row>
    <row r="6" spans="1:11" x14ac:dyDescent="0.25">
      <c r="A6" s="16" t="s">
        <v>6</v>
      </c>
      <c r="B6" s="17">
        <v>92</v>
      </c>
      <c r="C6" s="17">
        <v>7632016000</v>
      </c>
      <c r="D6" s="17">
        <v>-805423000</v>
      </c>
      <c r="E6" s="17">
        <v>6826593000</v>
      </c>
      <c r="F6" s="17">
        <v>61557000</v>
      </c>
      <c r="G6" s="17">
        <v>-1618000</v>
      </c>
      <c r="H6" s="17">
        <v>59939000</v>
      </c>
      <c r="I6" s="18">
        <v>7.8536000000000005E-3</v>
      </c>
      <c r="J6" s="19">
        <v>0.45374302599999999</v>
      </c>
      <c r="K6" s="18">
        <v>8.1285000000000003E-3</v>
      </c>
    </row>
    <row r="7" spans="1:11" x14ac:dyDescent="0.25">
      <c r="A7" s="21" t="s">
        <v>43</v>
      </c>
      <c r="B7" s="1">
        <v>12624</v>
      </c>
      <c r="C7" s="1">
        <v>27165719000</v>
      </c>
      <c r="D7" s="1">
        <v>-13626627000</v>
      </c>
      <c r="E7" s="1">
        <v>13539092000</v>
      </c>
      <c r="F7" s="1">
        <v>134912000</v>
      </c>
      <c r="G7" s="1">
        <v>-2813000</v>
      </c>
      <c r="H7" s="1">
        <v>132099000</v>
      </c>
      <c r="I7" s="14">
        <v>4.8627095053144003E-3</v>
      </c>
      <c r="J7" s="13">
        <v>0.99999997600000001</v>
      </c>
      <c r="K7" s="14">
        <v>1.7914264744731321E-2</v>
      </c>
    </row>
    <row r="10" spans="1:11" x14ac:dyDescent="0.25">
      <c r="A10" s="12" t="s">
        <v>44</v>
      </c>
    </row>
    <row r="11" spans="1:11" x14ac:dyDescent="0.25">
      <c r="I11" s="28"/>
      <c r="J11" s="14"/>
      <c r="K11" s="14"/>
    </row>
    <row r="12" spans="1:11" x14ac:dyDescent="0.25">
      <c r="I12" s="28"/>
      <c r="J12" s="14"/>
      <c r="K12" s="14"/>
    </row>
    <row r="13" spans="1:11" ht="15" customHeight="1" x14ac:dyDescent="0.25">
      <c r="A13" s="33" t="str">
        <f>'Summary Table'!A31</f>
        <v>Prepared by Department of Revenue, Research &amp; Fiscal Analysis, June 2025</v>
      </c>
      <c r="B13" s="35"/>
      <c r="C13" s="35"/>
      <c r="D13" s="35"/>
      <c r="E13" s="35"/>
      <c r="I13" s="28"/>
      <c r="J13" s="14"/>
      <c r="K13" s="14"/>
    </row>
    <row r="14" spans="1:11" x14ac:dyDescent="0.25">
      <c r="A14" s="33" t="str">
        <f>'Summary Table'!A32</f>
        <v>Source: Department of Revenue, Combined Excise Tax Return Data</v>
      </c>
      <c r="B14" s="36"/>
      <c r="C14" s="36"/>
      <c r="D14" s="36"/>
      <c r="E14" s="36"/>
      <c r="I14" s="28"/>
      <c r="J14" s="14"/>
      <c r="K14" s="14"/>
    </row>
    <row r="16" spans="1:11" x14ac:dyDescent="0.25">
      <c r="K16" s="24"/>
    </row>
    <row r="17" spans="11:11" x14ac:dyDescent="0.25">
      <c r="K17" s="24"/>
    </row>
    <row r="18" spans="11:11" x14ac:dyDescent="0.25">
      <c r="K18" s="24"/>
    </row>
    <row r="19" spans="11:11" x14ac:dyDescent="0.25">
      <c r="K19" s="24"/>
    </row>
    <row r="20" spans="11:11" x14ac:dyDescent="0.25">
      <c r="K20" s="24"/>
    </row>
    <row r="21" spans="11:11" x14ac:dyDescent="0.25">
      <c r="K21" s="24"/>
    </row>
    <row r="22" spans="11:11" x14ac:dyDescent="0.25">
      <c r="K22" s="23"/>
    </row>
    <row r="23" spans="11:11" x14ac:dyDescent="0.25">
      <c r="K23" s="23"/>
    </row>
    <row r="24" spans="11:11" x14ac:dyDescent="0.25">
      <c r="K24" s="23"/>
    </row>
    <row r="25" spans="11:11" x14ac:dyDescent="0.25">
      <c r="K25" s="23"/>
    </row>
    <row r="26" spans="11:11" x14ac:dyDescent="0.25">
      <c r="K26" s="23"/>
    </row>
    <row r="27" spans="11:11" x14ac:dyDescent="0.25">
      <c r="K27" s="23"/>
    </row>
    <row r="28" spans="11:11" x14ac:dyDescent="0.25">
      <c r="K28" s="23"/>
    </row>
    <row r="29" spans="11:11" x14ac:dyDescent="0.25">
      <c r="K29" s="23"/>
    </row>
    <row r="30" spans="11:11" x14ac:dyDescent="0.25">
      <c r="K30" s="23"/>
    </row>
    <row r="31" spans="11:11" x14ac:dyDescent="0.25">
      <c r="K31" s="23"/>
    </row>
    <row r="32" spans="11:11" x14ac:dyDescent="0.25">
      <c r="K32" s="23"/>
    </row>
    <row r="33" spans="11:11" x14ac:dyDescent="0.25">
      <c r="K33" s="23"/>
    </row>
    <row r="34" spans="11:11" x14ac:dyDescent="0.25">
      <c r="K34" s="23"/>
    </row>
    <row r="35" spans="11:11" x14ac:dyDescent="0.25">
      <c r="K35" s="23"/>
    </row>
    <row r="36" spans="11:11" x14ac:dyDescent="0.25">
      <c r="K36" s="23"/>
    </row>
    <row r="37" spans="11:11" x14ac:dyDescent="0.25">
      <c r="K37" s="23"/>
    </row>
    <row r="38" spans="11:11" x14ac:dyDescent="0.25">
      <c r="K38" s="23"/>
    </row>
    <row r="39" spans="11:11" x14ac:dyDescent="0.25">
      <c r="K39" s="23"/>
    </row>
    <row r="40" spans="11:11" x14ac:dyDescent="0.25">
      <c r="K40" s="23"/>
    </row>
    <row r="41" spans="11:11" x14ac:dyDescent="0.25">
      <c r="K41" s="23"/>
    </row>
    <row r="42" spans="11:11" x14ac:dyDescent="0.25">
      <c r="K42" s="23"/>
    </row>
    <row r="43" spans="11:11" x14ac:dyDescent="0.25">
      <c r="K43" s="23"/>
    </row>
    <row r="44" spans="11:11" x14ac:dyDescent="0.25">
      <c r="K44" s="23"/>
    </row>
    <row r="45" spans="11:11" x14ac:dyDescent="0.25">
      <c r="K45" s="23"/>
    </row>
    <row r="46" spans="11:11" x14ac:dyDescent="0.25">
      <c r="K46" s="23"/>
    </row>
    <row r="47" spans="11:11" x14ac:dyDescent="0.25">
      <c r="K47" s="23"/>
    </row>
    <row r="48" spans="11:11" x14ac:dyDescent="0.25">
      <c r="K48" s="23"/>
    </row>
    <row r="49" spans="11:11" x14ac:dyDescent="0.25">
      <c r="K49" s="23"/>
    </row>
    <row r="50" spans="11:11" x14ac:dyDescent="0.25">
      <c r="K50" s="23"/>
    </row>
    <row r="51" spans="11:11" x14ac:dyDescent="0.25">
      <c r="K51" s="23"/>
    </row>
    <row r="52" spans="11:11" x14ac:dyDescent="0.25">
      <c r="K52" s="23"/>
    </row>
    <row r="53" spans="11:11" x14ac:dyDescent="0.25">
      <c r="K53" s="23"/>
    </row>
    <row r="54" spans="11:11" x14ac:dyDescent="0.25">
      <c r="K54" s="23"/>
    </row>
    <row r="55" spans="11:11" x14ac:dyDescent="0.25">
      <c r="K55" s="23"/>
    </row>
    <row r="56" spans="11:11" x14ac:dyDescent="0.25">
      <c r="K56" s="23"/>
    </row>
    <row r="57" spans="11:11" x14ac:dyDescent="0.25">
      <c r="K57" s="23"/>
    </row>
    <row r="58" spans="11:11" x14ac:dyDescent="0.25">
      <c r="K58" s="23"/>
    </row>
    <row r="59" spans="11:11" x14ac:dyDescent="0.25">
      <c r="K59" s="23"/>
    </row>
    <row r="60" spans="11:11" x14ac:dyDescent="0.25">
      <c r="K60" s="23"/>
    </row>
    <row r="61" spans="11:11" x14ac:dyDescent="0.25">
      <c r="K61" s="23"/>
    </row>
    <row r="62" spans="11:11" x14ac:dyDescent="0.25">
      <c r="K62" s="23"/>
    </row>
    <row r="63" spans="11:11" x14ac:dyDescent="0.25">
      <c r="K63" s="23"/>
    </row>
    <row r="64" spans="11:11" x14ac:dyDescent="0.25">
      <c r="K64" s="23"/>
    </row>
    <row r="65" spans="11:11" x14ac:dyDescent="0.25">
      <c r="K65" s="23"/>
    </row>
    <row r="66" spans="11:11" x14ac:dyDescent="0.25">
      <c r="K66" s="23"/>
    </row>
    <row r="67" spans="11:11" x14ac:dyDescent="0.25">
      <c r="K67" s="23"/>
    </row>
    <row r="68" spans="11:11" x14ac:dyDescent="0.25">
      <c r="K68" s="23"/>
    </row>
    <row r="69" spans="11:11" x14ac:dyDescent="0.25">
      <c r="K69" s="23"/>
    </row>
    <row r="70" spans="11:11" x14ac:dyDescent="0.25">
      <c r="K70" s="23"/>
    </row>
    <row r="71" spans="11:11" x14ac:dyDescent="0.25">
      <c r="K71" s="23"/>
    </row>
    <row r="72" spans="11:11" x14ac:dyDescent="0.25">
      <c r="K72" s="23"/>
    </row>
    <row r="73" spans="11:11" x14ac:dyDescent="0.25">
      <c r="K73" s="23"/>
    </row>
    <row r="74" spans="11:11" x14ac:dyDescent="0.25">
      <c r="K74" s="23"/>
    </row>
    <row r="75" spans="11:11" x14ac:dyDescent="0.25">
      <c r="K75" s="23"/>
    </row>
    <row r="76" spans="11:11" x14ac:dyDescent="0.25">
      <c r="K76" s="23"/>
    </row>
    <row r="77" spans="11:11" x14ac:dyDescent="0.25">
      <c r="K77" s="23"/>
    </row>
    <row r="78" spans="11:11" x14ac:dyDescent="0.25">
      <c r="K78" s="23"/>
    </row>
    <row r="79" spans="11:11" x14ac:dyDescent="0.25">
      <c r="K79" s="23"/>
    </row>
    <row r="80" spans="11:11" x14ac:dyDescent="0.25">
      <c r="K80" s="23"/>
    </row>
    <row r="81" spans="11:11" x14ac:dyDescent="0.25">
      <c r="K81" s="23"/>
    </row>
    <row r="82" spans="11:11" x14ac:dyDescent="0.25">
      <c r="K82" s="23"/>
    </row>
    <row r="83" spans="11:11" x14ac:dyDescent="0.25">
      <c r="K83" s="23"/>
    </row>
    <row r="84" spans="11:11" x14ac:dyDescent="0.25">
      <c r="K84" s="23"/>
    </row>
    <row r="85" spans="11:11" x14ac:dyDescent="0.25">
      <c r="K85" s="23"/>
    </row>
    <row r="86" spans="11:11" x14ac:dyDescent="0.25">
      <c r="K86" s="23"/>
    </row>
    <row r="87" spans="11:11" x14ac:dyDescent="0.25">
      <c r="K87" s="23"/>
    </row>
    <row r="88" spans="11:11" x14ac:dyDescent="0.25">
      <c r="K88" s="23"/>
    </row>
    <row r="89" spans="11:11" x14ac:dyDescent="0.25">
      <c r="K89" s="23"/>
    </row>
    <row r="90" spans="11:11" x14ac:dyDescent="0.25">
      <c r="K90" s="23"/>
    </row>
    <row r="91" spans="11:11" x14ac:dyDescent="0.25">
      <c r="K91" s="23"/>
    </row>
    <row r="92" spans="11:11" x14ac:dyDescent="0.25">
      <c r="K92" s="23"/>
    </row>
    <row r="93" spans="11:11" x14ac:dyDescent="0.25">
      <c r="K93" s="23"/>
    </row>
    <row r="94" spans="11:11" x14ac:dyDescent="0.25">
      <c r="K94" s="23"/>
    </row>
    <row r="95" spans="11:11" x14ac:dyDescent="0.25">
      <c r="K95" s="23"/>
    </row>
    <row r="96" spans="11:11" x14ac:dyDescent="0.25">
      <c r="K96" s="23"/>
    </row>
    <row r="97" spans="11:11" x14ac:dyDescent="0.25">
      <c r="K97" s="23"/>
    </row>
    <row r="98" spans="11:11" x14ac:dyDescent="0.25">
      <c r="K98" s="23"/>
    </row>
    <row r="99" spans="11:11" x14ac:dyDescent="0.25">
      <c r="K99" s="23"/>
    </row>
    <row r="100" spans="11:11" x14ac:dyDescent="0.25">
      <c r="K100" s="23"/>
    </row>
    <row r="101" spans="11:11" x14ac:dyDescent="0.25">
      <c r="K101" s="23"/>
    </row>
    <row r="102" spans="11:11" x14ac:dyDescent="0.25">
      <c r="K102" s="23"/>
    </row>
    <row r="103" spans="11:11" x14ac:dyDescent="0.25">
      <c r="K103" s="23"/>
    </row>
    <row r="104" spans="11:11" x14ac:dyDescent="0.25">
      <c r="K104" s="23"/>
    </row>
    <row r="105" spans="11:11" x14ac:dyDescent="0.25">
      <c r="K105" s="23"/>
    </row>
    <row r="106" spans="11:11" x14ac:dyDescent="0.25">
      <c r="K106" s="23"/>
    </row>
    <row r="107" spans="11:11" x14ac:dyDescent="0.25">
      <c r="K107" s="23"/>
    </row>
    <row r="108" spans="11:11" x14ac:dyDescent="0.25">
      <c r="K108" s="23"/>
    </row>
    <row r="109" spans="11:11" x14ac:dyDescent="0.25">
      <c r="K109" s="23"/>
    </row>
    <row r="110" spans="11:11" x14ac:dyDescent="0.25">
      <c r="K110" s="23"/>
    </row>
    <row r="111" spans="11:11" x14ac:dyDescent="0.25">
      <c r="K111" s="23"/>
    </row>
    <row r="112" spans="11:11" x14ac:dyDescent="0.25">
      <c r="K112" s="23"/>
    </row>
    <row r="113" spans="11:11" x14ac:dyDescent="0.25">
      <c r="K113" s="23"/>
    </row>
    <row r="114" spans="11:11" x14ac:dyDescent="0.25">
      <c r="K114" s="23"/>
    </row>
    <row r="115" spans="11:11" x14ac:dyDescent="0.25">
      <c r="K115" s="23"/>
    </row>
    <row r="116" spans="11:11" x14ac:dyDescent="0.25">
      <c r="K116" s="23"/>
    </row>
    <row r="117" spans="11:11" x14ac:dyDescent="0.25">
      <c r="K117" s="23"/>
    </row>
    <row r="118" spans="11:11" x14ac:dyDescent="0.25">
      <c r="K118" s="23"/>
    </row>
    <row r="119" spans="11:11" x14ac:dyDescent="0.25">
      <c r="K119" s="23"/>
    </row>
    <row r="120" spans="11:11" x14ac:dyDescent="0.25">
      <c r="K120" s="23"/>
    </row>
    <row r="121" spans="11:11" x14ac:dyDescent="0.25">
      <c r="K121" s="23"/>
    </row>
    <row r="122" spans="11:11" x14ac:dyDescent="0.25">
      <c r="K122" s="23"/>
    </row>
    <row r="123" spans="11:11" x14ac:dyDescent="0.25">
      <c r="K123" s="23"/>
    </row>
    <row r="124" spans="11:11" x14ac:dyDescent="0.25">
      <c r="K124" s="23"/>
    </row>
    <row r="125" spans="11:11" x14ac:dyDescent="0.25">
      <c r="K125" s="23"/>
    </row>
    <row r="126" spans="11:11" x14ac:dyDescent="0.25">
      <c r="K126" s="23"/>
    </row>
    <row r="127" spans="11:11" x14ac:dyDescent="0.25">
      <c r="K127" s="23"/>
    </row>
    <row r="128" spans="11:11" x14ac:dyDescent="0.25">
      <c r="K128" s="23"/>
    </row>
    <row r="129" spans="11:11" x14ac:dyDescent="0.25">
      <c r="K129" s="23"/>
    </row>
    <row r="130" spans="11:11" x14ac:dyDescent="0.25">
      <c r="K130" s="23"/>
    </row>
    <row r="131" spans="11:11" x14ac:dyDescent="0.25">
      <c r="K131" s="23"/>
    </row>
    <row r="132" spans="11:11" x14ac:dyDescent="0.25">
      <c r="K132" s="23"/>
    </row>
    <row r="133" spans="11:11" x14ac:dyDescent="0.25">
      <c r="K133" s="23"/>
    </row>
    <row r="134" spans="11:11" x14ac:dyDescent="0.25">
      <c r="K134" s="23"/>
    </row>
    <row r="135" spans="11:11" x14ac:dyDescent="0.25">
      <c r="K135" s="23"/>
    </row>
    <row r="136" spans="11:11" x14ac:dyDescent="0.25">
      <c r="K136" s="23"/>
    </row>
    <row r="137" spans="11:11" x14ac:dyDescent="0.25">
      <c r="K137" s="23"/>
    </row>
    <row r="138" spans="11:11" x14ac:dyDescent="0.25">
      <c r="K138" s="23"/>
    </row>
    <row r="139" spans="11:11" x14ac:dyDescent="0.25">
      <c r="K139" s="23"/>
    </row>
    <row r="140" spans="11:11" x14ac:dyDescent="0.25">
      <c r="K140" s="23"/>
    </row>
  </sheetData>
  <hyperlinks>
    <hyperlink ref="A10" location="'Summary Table'!A1" display="Return to home tab" xr:uid="{00000000-0004-0000-0800-000000000000}"/>
  </hyperlinks>
  <printOptions horizontalCentered="1"/>
  <pageMargins left="0.45" right="0.45" top="1" bottom="0.75" header="0.3" footer="0.3"/>
  <pageSetup paperSize="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Summary Table</vt:lpstr>
      <vt:lpstr>Summary Chart</vt:lpstr>
      <vt:lpstr>Industry 1</vt:lpstr>
      <vt:lpstr>Industry 2</vt:lpstr>
      <vt:lpstr>Industry 3</vt:lpstr>
      <vt:lpstr>Industry 4</vt:lpstr>
      <vt:lpstr>Industry 5</vt:lpstr>
      <vt:lpstr>Industry 6</vt:lpstr>
      <vt:lpstr>Industry 7</vt:lpstr>
      <vt:lpstr>Industry 8</vt:lpstr>
      <vt:lpstr>Industry 9</vt:lpstr>
      <vt:lpstr>Industry 10</vt:lpstr>
      <vt:lpstr>Industry 11</vt:lpstr>
      <vt:lpstr>Industry 12</vt:lpstr>
      <vt:lpstr>'Summary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2024-07-24T17:07:54Z</dcterms:created>
  <dcterms:modified xsi:type="dcterms:W3CDTF">2025-10-08T17:02:57Z</dcterms:modified>
  <cp:category/>
  <cp:contentStatus/>
</cp:coreProperties>
</file>