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Tax Statistics\2017\Internet\"/>
    </mc:Choice>
  </mc:AlternateContent>
  <bookViews>
    <workbookView xWindow="0" yWindow="0" windowWidth="12800" windowHeight="7080"/>
  </bookViews>
  <sheets>
    <sheet name="Table 6" sheetId="1" r:id="rId1"/>
  </sheets>
  <externalReferences>
    <externalReference r:id="rId2"/>
  </externalReferences>
  <definedNames>
    <definedName name="_xlnm.Print_Area" localSheetId="0">'Table 6'!$A$1:$F$129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8" i="1" l="1"/>
  <c r="F124" i="1"/>
  <c r="F122" i="1"/>
  <c r="F119" i="1"/>
  <c r="F116" i="1"/>
  <c r="F113" i="1"/>
  <c r="F110" i="1"/>
  <c r="F107" i="1"/>
  <c r="F104" i="1"/>
  <c r="F101" i="1"/>
  <c r="F98" i="1"/>
  <c r="F95" i="1"/>
  <c r="F92" i="1"/>
  <c r="F89" i="1"/>
  <c r="F86" i="1"/>
  <c r="F83" i="1"/>
  <c r="F80" i="1"/>
  <c r="F77" i="1"/>
  <c r="F74" i="1"/>
  <c r="F71" i="1"/>
  <c r="F70" i="1"/>
  <c r="F69" i="1"/>
  <c r="F68" i="1"/>
  <c r="F65" i="1"/>
  <c r="F64" i="1"/>
  <c r="F63" i="1"/>
  <c r="F62" i="1"/>
  <c r="F59" i="1"/>
  <c r="F56" i="1"/>
  <c r="F53" i="1"/>
  <c r="F49" i="1"/>
  <c r="F50" i="1" s="1"/>
  <c r="F48" i="1"/>
  <c r="F44" i="1"/>
  <c r="F43" i="1"/>
  <c r="F45" i="1" s="1"/>
  <c r="F42" i="1"/>
  <c r="F38" i="1"/>
  <c r="F37" i="1"/>
  <c r="F39" i="1" s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34" i="1" s="1"/>
  <c r="A3" i="1"/>
</calcChain>
</file>

<file path=xl/sharedStrings.xml><?xml version="1.0" encoding="utf-8"?>
<sst xmlns="http://schemas.openxmlformats.org/spreadsheetml/2006/main" count="96" uniqueCount="70">
  <si>
    <t>Table 6</t>
  </si>
  <si>
    <t>DEPARTMENT OF REVENUE COLLECTIONS</t>
  </si>
  <si>
    <t>Fiscal Year</t>
  </si>
  <si>
    <t>Fund and Tax Source</t>
  </si>
  <si>
    <t>GENERAL FUND  (001)</t>
  </si>
  <si>
    <t>Retail Sales Tax</t>
  </si>
  <si>
    <t>Use Tax</t>
  </si>
  <si>
    <t>Business and Occupation Tax</t>
  </si>
  <si>
    <t>Public Utility Tax</t>
  </si>
  <si>
    <t>Cigarette Tax</t>
  </si>
  <si>
    <t>Liquor Sales Tax</t>
  </si>
  <si>
    <t>State Property Tax Levy</t>
  </si>
  <si>
    <t>PUD Privilege Tax (incl. local distributions)</t>
  </si>
  <si>
    <t>Timber Excise Tax (ex. local distributions)</t>
  </si>
  <si>
    <t>Leasehold Excise tax (ex. local distributions)</t>
  </si>
  <si>
    <t>Estate Tax (pre-2005)</t>
  </si>
  <si>
    <t>Tobacco Products Tax</t>
  </si>
  <si>
    <t>Liquor Liter Tax</t>
  </si>
  <si>
    <t>Foodfish/Shellfish Tax</t>
  </si>
  <si>
    <t>Real Estate Excise Tax</t>
  </si>
  <si>
    <t>Carbonated Beverage Syrup Tax</t>
  </si>
  <si>
    <t>Brokered Natural Gas Use Tax</t>
  </si>
  <si>
    <t>ICF Tax</t>
  </si>
  <si>
    <t>Tribal Cigarette Tax (Puyallup)</t>
  </si>
  <si>
    <t>Solid Waste Collection Tax</t>
  </si>
  <si>
    <t>Oil Spill Tax</t>
  </si>
  <si>
    <t>Penalties &amp; Interest</t>
  </si>
  <si>
    <t>Telephone Line Tax (WTAP)</t>
  </si>
  <si>
    <t>Telephone Line Tax (TRS)</t>
  </si>
  <si>
    <t>SUBTOTAL - General Fund</t>
  </si>
  <si>
    <t>ADVANCED ENVIRONMENTAL MITIGATION ACCOUNT (789)</t>
  </si>
  <si>
    <t>SUBTOTAL</t>
  </si>
  <si>
    <t>MULTIMODAL TRANSPORTATION ACCOUNT (218)</t>
  </si>
  <si>
    <t>Rental Car Tax</t>
  </si>
  <si>
    <t>PERFORMANCE AUDITS OF GOVERNMENT ACCOUNT (553)</t>
  </si>
  <si>
    <t>DERELICT VESSEL REMOVAL ACCOUNT (513)</t>
  </si>
  <si>
    <t>Derelict Vessel Fee</t>
  </si>
  <si>
    <t>PROBLEM GAMBLING ACCOUNT (08K)</t>
  </si>
  <si>
    <t>FOREST AND FISH SUPPORT ACCOUNT (11H)</t>
  </si>
  <si>
    <t>PUBLIC WORKS ASSISTANCE ACCOUNT (058)</t>
  </si>
  <si>
    <t>EDUCATION LEGACY TRUST ACCOUNT (08A)</t>
  </si>
  <si>
    <t>Estate Tax</t>
  </si>
  <si>
    <t>LIQUOR EXCISE TAX ACCOUNT (107)</t>
  </si>
  <si>
    <t>STATE WILDLIFE ACCOUNT (104)</t>
  </si>
  <si>
    <t>SEA CUCUMBER DIVE FISHERY ACCOUNT (294)</t>
  </si>
  <si>
    <t>SEA URCHIN DIVE FISHERY ACCOUNT (295)</t>
  </si>
  <si>
    <t>WASHINGTON HOUSING TRUST ACCOUNT (532)</t>
  </si>
  <si>
    <t>Real Estate Excise Tax (penalties)</t>
  </si>
  <si>
    <t>CITY/COUNTY ASSISTANCE (09P)</t>
  </si>
  <si>
    <t>WASTE RED., RECYCLING &amp; LITTER CONT. ACCT. (044)</t>
  </si>
  <si>
    <t>Litter Tax</t>
  </si>
  <si>
    <t>WOOD STOVE EDUCATION/ENFORCEMENT ACCT. (160)</t>
  </si>
  <si>
    <t>Wood Stove Fee</t>
  </si>
  <si>
    <t>WASTE TIRE REMOVAL ACCOUNT (08R)</t>
  </si>
  <si>
    <t>Replacement Vehicle Tire Fee</t>
  </si>
  <si>
    <t>STATE TOXICS ACCOUNT (173)</t>
  </si>
  <si>
    <t>Hazardous Substance Tax</t>
  </si>
  <si>
    <t>LOCAL TOXICS ACCOUNT (174)</t>
  </si>
  <si>
    <t>POLLUTION LIABILITY INSURANCE ACCOUNT (544)</t>
  </si>
  <si>
    <t>Petroleum Products Tax</t>
  </si>
  <si>
    <t>OIL SPILL PREVENTION ACCOUNT(217)</t>
  </si>
  <si>
    <t>OIL SPILL RESPONSE ACCOUNT (223)</t>
  </si>
  <si>
    <t>ENHANCED 911 ACCOUNT (03F)</t>
  </si>
  <si>
    <t>Enhanced 911 Telephone Tax</t>
  </si>
  <si>
    <t>TELEPHONE ASSISTANCE ACCOUNT (539)</t>
  </si>
  <si>
    <t>Telephone Assistance Tax - WTAP</t>
  </si>
  <si>
    <t>TELECOMMUNICATIONS DEVICES ACCOUNT (540)</t>
  </si>
  <si>
    <t>Telephone Relay Service Tax - TRS</t>
  </si>
  <si>
    <t>ENVIRONMENTAL LEGACY STEWARDSHIP ACCOUNT (19G)</t>
  </si>
  <si>
    <t>GRAND TOTAL - ALL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</si>
</sst>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0"/>
      <name val="Arial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44" fontId="4" fillId="0" borderId="0" xfId="1" applyFont="1"/>
    <xf numFmtId="164" fontId="6" fillId="0" borderId="0" xfId="1" applyNumberFormat="1" applyFont="1"/>
    <xf numFmtId="164" fontId="4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Border="1"/>
    <xf numFmtId="3" fontId="4" fillId="0" borderId="1" xfId="0" applyNumberFormat="1" applyFont="1" applyBorder="1"/>
    <xf numFmtId="3" fontId="6" fillId="0" borderId="0" xfId="0" applyNumberFormat="1" applyFont="1"/>
    <xf numFmtId="3" fontId="7" fillId="0" borderId="0" xfId="0" applyNumberFormat="1" applyFont="1" applyAlignment="1">
      <alignment horizontal="right"/>
    </xf>
    <xf numFmtId="0" fontId="2" fillId="0" borderId="1" xfId="0" applyFont="1" applyBorder="1"/>
    <xf numFmtId="0" fontId="4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x%20Statistics/2017/Table%206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6 - Raw Data"/>
      <sheetName val="Table 6"/>
    </sheetNames>
    <sheetDataSet>
      <sheetData sheetId="0">
        <row r="4">
          <cell r="C4">
            <v>9458591094.5264931</v>
          </cell>
        </row>
        <row r="5">
          <cell r="C5">
            <v>674195694.03495121</v>
          </cell>
        </row>
        <row r="6">
          <cell r="C6">
            <v>3821223669.1003323</v>
          </cell>
        </row>
        <row r="7">
          <cell r="C7">
            <v>406254858.63754642</v>
          </cell>
        </row>
        <row r="8">
          <cell r="C8">
            <v>377898809.13999999</v>
          </cell>
        </row>
        <row r="9">
          <cell r="C9">
            <v>110547116.26000001</v>
          </cell>
        </row>
        <row r="10">
          <cell r="C10">
            <v>2099210614.8400002</v>
          </cell>
        </row>
        <row r="11">
          <cell r="C11">
            <v>53903364.659999996</v>
          </cell>
        </row>
        <row r="12">
          <cell r="C12">
            <v>1785549.76</v>
          </cell>
        </row>
        <row r="13">
          <cell r="C13">
            <v>33117722.18</v>
          </cell>
        </row>
        <row r="14">
          <cell r="C14">
            <v>2238201.1900000004</v>
          </cell>
        </row>
        <row r="15">
          <cell r="C15">
            <v>52436971.93</v>
          </cell>
        </row>
        <row r="16">
          <cell r="C16">
            <v>151821537.87000003</v>
          </cell>
        </row>
        <row r="17">
          <cell r="C17">
            <v>3010622.45</v>
          </cell>
        </row>
        <row r="18">
          <cell r="C18">
            <v>1005923057.9</v>
          </cell>
        </row>
        <row r="19">
          <cell r="C19">
            <v>7121876</v>
          </cell>
        </row>
        <row r="21">
          <cell r="C21">
            <v>21347018.740000002</v>
          </cell>
        </row>
        <row r="22">
          <cell r="C22">
            <v>9507236.8600000013</v>
          </cell>
        </row>
        <row r="23">
          <cell r="C23">
            <v>9236352.379999999</v>
          </cell>
        </row>
        <row r="24">
          <cell r="C24">
            <v>45239468.979999997</v>
          </cell>
        </row>
        <row r="25">
          <cell r="C25">
            <v>0</v>
          </cell>
        </row>
        <row r="26">
          <cell r="C26">
            <v>283627891.72067773</v>
          </cell>
        </row>
        <row r="27">
          <cell r="C27">
            <v>0</v>
          </cell>
        </row>
        <row r="28">
          <cell r="C28">
            <v>0</v>
          </cell>
        </row>
        <row r="33">
          <cell r="C33">
            <v>42589.209999999985</v>
          </cell>
        </row>
        <row r="34">
          <cell r="C34">
            <v>84.53</v>
          </cell>
        </row>
        <row r="38">
          <cell r="C38">
            <v>41204347.829999998</v>
          </cell>
        </row>
        <row r="39">
          <cell r="C39">
            <v>7489592.1199999982</v>
          </cell>
        </row>
        <row r="40">
          <cell r="C40">
            <v>32611478.600000005</v>
          </cell>
        </row>
        <row r="44">
          <cell r="C44">
            <v>15136984.630000001</v>
          </cell>
        </row>
        <row r="45">
          <cell r="C45">
            <v>1051879.25</v>
          </cell>
        </row>
        <row r="48">
          <cell r="C48">
            <v>103859.59</v>
          </cell>
        </row>
        <row r="52">
          <cell r="C52">
            <v>466139.25</v>
          </cell>
        </row>
        <row r="55">
          <cell r="C55">
            <v>4584472.1099999994</v>
          </cell>
        </row>
        <row r="58">
          <cell r="C58">
            <v>0</v>
          </cell>
        </row>
        <row r="59">
          <cell r="C59">
            <v>21226565.73</v>
          </cell>
        </row>
        <row r="60">
          <cell r="C60">
            <v>0</v>
          </cell>
        </row>
        <row r="64">
          <cell r="C64">
            <v>19729928.790000003</v>
          </cell>
        </row>
        <row r="65">
          <cell r="C65">
            <v>166472181.97000003</v>
          </cell>
        </row>
        <row r="66">
          <cell r="C66">
            <v>43526617.579999998</v>
          </cell>
        </row>
        <row r="69">
          <cell r="C69">
            <v>38041391.880000003</v>
          </cell>
        </row>
        <row r="72">
          <cell r="C72">
            <v>2592.5</v>
          </cell>
        </row>
        <row r="75">
          <cell r="C75">
            <v>0</v>
          </cell>
        </row>
        <row r="78">
          <cell r="C78">
            <v>0</v>
          </cell>
        </row>
        <row r="81">
          <cell r="C81">
            <v>948081.75000000012</v>
          </cell>
        </row>
        <row r="84">
          <cell r="C84">
            <v>16984441.289999999</v>
          </cell>
        </row>
        <row r="87">
          <cell r="C87">
            <v>11727471.310000001</v>
          </cell>
        </row>
        <row r="90">
          <cell r="C90">
            <v>220260</v>
          </cell>
        </row>
        <row r="93">
          <cell r="C93">
            <v>4261631.8000000007</v>
          </cell>
        </row>
        <row r="96">
          <cell r="C96">
            <v>69237515.920000017</v>
          </cell>
        </row>
        <row r="99">
          <cell r="C99">
            <v>54400905.420000002</v>
          </cell>
        </row>
        <row r="102">
          <cell r="C102">
            <v>32664704.009999998</v>
          </cell>
        </row>
        <row r="105">
          <cell r="C105">
            <v>3640748.63</v>
          </cell>
        </row>
        <row r="108">
          <cell r="C108">
            <v>910187.16000000015</v>
          </cell>
        </row>
        <row r="111">
          <cell r="C111">
            <v>25859830.75</v>
          </cell>
        </row>
        <row r="114">
          <cell r="C114">
            <v>0</v>
          </cell>
        </row>
        <row r="117">
          <cell r="C117">
            <v>0</v>
          </cell>
        </row>
        <row r="120">
          <cell r="C120">
            <v>0</v>
          </cell>
        </row>
        <row r="136">
          <cell r="C136">
            <v>19240785212.770004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tabSelected="1" topLeftCell="A101" zoomScaleNormal="100" workbookViewId="0">
      <selection activeCell="A113" sqref="A113"/>
    </sheetView>
  </sheetViews>
  <sheetFormatPr defaultColWidth="9.1796875" defaultRowHeight="13" x14ac:dyDescent="0.3"/>
  <cols>
    <col min="1" max="1" width="5.1796875" style="2" customWidth="1"/>
    <col min="2" max="2" width="21.54296875" style="2" customWidth="1"/>
    <col min="3" max="3" width="19.1796875" style="2" customWidth="1"/>
    <col min="4" max="4" width="11.7265625" style="2" customWidth="1"/>
    <col min="5" max="5" width="7.81640625" style="2" customWidth="1"/>
    <col min="6" max="6" width="11.7265625" style="2" customWidth="1"/>
    <col min="7" max="16384" width="9.1796875" style="2"/>
  </cols>
  <sheetData>
    <row r="1" spans="1:10" ht="18.5" x14ac:dyDescent="0.45">
      <c r="A1" s="1" t="s">
        <v>0</v>
      </c>
      <c r="B1" s="1"/>
      <c r="C1" s="1"/>
      <c r="D1" s="1"/>
      <c r="E1" s="1"/>
      <c r="F1" s="1"/>
    </row>
    <row r="2" spans="1:10" ht="18.5" x14ac:dyDescent="0.45">
      <c r="A2" s="3" t="s">
        <v>1</v>
      </c>
      <c r="B2" s="3"/>
      <c r="C2" s="3"/>
      <c r="D2" s="3"/>
      <c r="E2" s="3"/>
      <c r="F2" s="3"/>
    </row>
    <row r="3" spans="1:10" ht="18.5" x14ac:dyDescent="0.45">
      <c r="A3" s="1" t="str">
        <f>"Net State Tax Collections by Fund and Tax - FY "&amp;D5&amp;" and "  &amp;F5&amp;" ($000)"</f>
        <v>Net State Tax Collections by Fund and Tax - FY 2016 and 2017 ($000)</v>
      </c>
      <c r="B3" s="1"/>
      <c r="C3" s="1"/>
      <c r="D3" s="1"/>
      <c r="E3" s="1"/>
      <c r="F3" s="1"/>
    </row>
    <row r="4" spans="1:10" ht="14.5" x14ac:dyDescent="0.35">
      <c r="A4" s="4"/>
      <c r="B4" s="4"/>
      <c r="C4" s="4"/>
      <c r="D4" s="5" t="s">
        <v>2</v>
      </c>
      <c r="E4" s="4"/>
      <c r="F4" s="5" t="s">
        <v>2</v>
      </c>
    </row>
    <row r="5" spans="1:10" ht="14.5" x14ac:dyDescent="0.35">
      <c r="A5" s="6"/>
      <c r="B5" s="6"/>
      <c r="C5" s="6"/>
      <c r="D5" s="7">
        <v>2016</v>
      </c>
      <c r="E5" s="6"/>
      <c r="F5" s="7">
        <v>2017</v>
      </c>
    </row>
    <row r="6" spans="1:10" ht="13.15" customHeight="1" x14ac:dyDescent="0.3">
      <c r="A6" s="8" t="s">
        <v>3</v>
      </c>
      <c r="B6" s="8"/>
      <c r="C6" s="8"/>
      <c r="D6" s="8"/>
      <c r="E6" s="8"/>
      <c r="F6" s="8"/>
      <c r="G6" s="8"/>
    </row>
    <row r="7" spans="1:10" x14ac:dyDescent="0.3">
      <c r="A7" s="8"/>
      <c r="B7" s="8"/>
      <c r="C7" s="8"/>
      <c r="D7" s="8"/>
      <c r="E7" s="8"/>
      <c r="F7" s="8"/>
      <c r="G7" s="8"/>
    </row>
    <row r="8" spans="1:10" ht="13.75" customHeight="1" x14ac:dyDescent="0.3">
      <c r="A8" s="8" t="s">
        <v>4</v>
      </c>
      <c r="B8" s="8"/>
      <c r="C8" s="8"/>
      <c r="D8" s="9"/>
      <c r="E8" s="10"/>
      <c r="F8" s="9"/>
      <c r="G8" s="8"/>
    </row>
    <row r="9" spans="1:10" x14ac:dyDescent="0.3">
      <c r="A9" s="8"/>
      <c r="B9" s="8" t="s">
        <v>5</v>
      </c>
      <c r="C9" s="8"/>
      <c r="D9" s="11">
        <v>8927330.4736499991</v>
      </c>
      <c r="E9" s="12"/>
      <c r="F9" s="11">
        <f>'[1]Table 6 - Raw Data'!C4/1000</f>
        <v>9458591.0945264939</v>
      </c>
      <c r="G9" s="8"/>
      <c r="I9" s="13"/>
      <c r="J9" s="13"/>
    </row>
    <row r="10" spans="1:10" x14ac:dyDescent="0.3">
      <c r="A10" s="8"/>
      <c r="B10" s="8" t="s">
        <v>6</v>
      </c>
      <c r="C10" s="8"/>
      <c r="D10" s="9">
        <v>635762.65648999985</v>
      </c>
      <c r="E10" s="9"/>
      <c r="F10" s="9">
        <f>'[1]Table 6 - Raw Data'!C5/1000</f>
        <v>674195.69403495116</v>
      </c>
      <c r="G10" s="8"/>
      <c r="I10" s="13"/>
      <c r="J10" s="13"/>
    </row>
    <row r="11" spans="1:10" x14ac:dyDescent="0.3">
      <c r="A11" s="8"/>
      <c r="B11" s="8" t="s">
        <v>7</v>
      </c>
      <c r="C11" s="8"/>
      <c r="D11" s="9">
        <v>3628440.4219999998</v>
      </c>
      <c r="E11" s="9"/>
      <c r="F11" s="9">
        <f>'[1]Table 6 - Raw Data'!C6/1000</f>
        <v>3821223.6691003321</v>
      </c>
      <c r="G11" s="8"/>
      <c r="I11" s="13"/>
      <c r="J11" s="13"/>
    </row>
    <row r="12" spans="1:10" x14ac:dyDescent="0.3">
      <c r="A12" s="8"/>
      <c r="B12" s="8" t="s">
        <v>8</v>
      </c>
      <c r="C12" s="8"/>
      <c r="D12" s="9">
        <v>400516.53442000004</v>
      </c>
      <c r="E12" s="9"/>
      <c r="F12" s="9">
        <f>'[1]Table 6 - Raw Data'!C7/1000</f>
        <v>406254.85863754642</v>
      </c>
      <c r="G12" s="8"/>
      <c r="I12" s="13"/>
      <c r="J12" s="13"/>
    </row>
    <row r="13" spans="1:10" x14ac:dyDescent="0.3">
      <c r="A13" s="8"/>
      <c r="B13" s="8" t="s">
        <v>9</v>
      </c>
      <c r="C13" s="8"/>
      <c r="D13" s="9">
        <v>391486.58068000001</v>
      </c>
      <c r="E13" s="9"/>
      <c r="F13" s="9">
        <f>'[1]Table 6 - Raw Data'!C8/1000</f>
        <v>377898.80913999997</v>
      </c>
      <c r="G13" s="8"/>
      <c r="I13" s="13"/>
      <c r="J13" s="13"/>
    </row>
    <row r="14" spans="1:10" x14ac:dyDescent="0.3">
      <c r="A14" s="8"/>
      <c r="B14" s="8" t="s">
        <v>10</v>
      </c>
      <c r="C14" s="8"/>
      <c r="D14" s="9">
        <v>105328.68673999999</v>
      </c>
      <c r="E14" s="9"/>
      <c r="F14" s="9">
        <f>'[1]Table 6 - Raw Data'!C9/1000</f>
        <v>110547.11626000001</v>
      </c>
      <c r="G14" s="8"/>
      <c r="I14" s="13"/>
      <c r="J14" s="13"/>
    </row>
    <row r="15" spans="1:10" x14ac:dyDescent="0.3">
      <c r="A15" s="8"/>
      <c r="B15" s="8" t="s">
        <v>11</v>
      </c>
      <c r="C15" s="8"/>
      <c r="D15" s="9">
        <v>2061206.3571300001</v>
      </c>
      <c r="E15" s="9"/>
      <c r="F15" s="9">
        <f>'[1]Table 6 - Raw Data'!C10/1000</f>
        <v>2099210.6148399999</v>
      </c>
      <c r="G15" s="8"/>
      <c r="I15" s="13"/>
      <c r="J15" s="13"/>
    </row>
    <row r="16" spans="1:10" x14ac:dyDescent="0.3">
      <c r="A16" s="8"/>
      <c r="B16" s="8" t="s">
        <v>12</v>
      </c>
      <c r="C16" s="8"/>
      <c r="D16" s="9">
        <v>51180.031189999994</v>
      </c>
      <c r="E16" s="9"/>
      <c r="F16" s="9">
        <f>'[1]Table 6 - Raw Data'!C11/1000</f>
        <v>53903.364659999999</v>
      </c>
      <c r="G16" s="8"/>
      <c r="I16" s="13"/>
      <c r="J16" s="13"/>
    </row>
    <row r="17" spans="1:10" x14ac:dyDescent="0.3">
      <c r="A17" s="8"/>
      <c r="B17" s="8" t="s">
        <v>13</v>
      </c>
      <c r="C17" s="8"/>
      <c r="D17" s="9">
        <v>2668.9744500000002</v>
      </c>
      <c r="E17" s="9"/>
      <c r="F17" s="9">
        <f>'[1]Table 6 - Raw Data'!C12/1000</f>
        <v>1785.5497600000001</v>
      </c>
      <c r="G17" s="8"/>
      <c r="I17" s="13"/>
      <c r="J17" s="13"/>
    </row>
    <row r="18" spans="1:10" x14ac:dyDescent="0.3">
      <c r="A18" s="8"/>
      <c r="B18" s="8" t="s">
        <v>14</v>
      </c>
      <c r="C18" s="8"/>
      <c r="D18" s="9">
        <v>32899.823499999999</v>
      </c>
      <c r="E18" s="9"/>
      <c r="F18" s="9">
        <f>'[1]Table 6 - Raw Data'!C13/1000</f>
        <v>33117.722179999997</v>
      </c>
      <c r="G18" s="8"/>
      <c r="I18" s="13"/>
      <c r="J18" s="13"/>
    </row>
    <row r="19" spans="1:10" x14ac:dyDescent="0.3">
      <c r="A19" s="8"/>
      <c r="B19" s="8" t="s">
        <v>15</v>
      </c>
      <c r="C19" s="8"/>
      <c r="D19" s="9">
        <v>343.80965999999995</v>
      </c>
      <c r="E19" s="9"/>
      <c r="F19" s="9">
        <f>'[1]Table 6 - Raw Data'!C14/1000</f>
        <v>2238.2011900000002</v>
      </c>
      <c r="G19" s="8"/>
      <c r="I19" s="13"/>
      <c r="J19" s="13"/>
    </row>
    <row r="20" spans="1:10" x14ac:dyDescent="0.3">
      <c r="A20" s="8"/>
      <c r="B20" s="8" t="s">
        <v>16</v>
      </c>
      <c r="C20" s="8"/>
      <c r="D20" s="9">
        <v>51641.255850000001</v>
      </c>
      <c r="E20" s="9"/>
      <c r="F20" s="9">
        <f>'[1]Table 6 - Raw Data'!C15/1000</f>
        <v>52436.97193</v>
      </c>
      <c r="G20" s="8"/>
      <c r="I20" s="13"/>
      <c r="J20" s="13"/>
    </row>
    <row r="21" spans="1:10" x14ac:dyDescent="0.3">
      <c r="A21" s="8"/>
      <c r="B21" s="8" t="s">
        <v>17</v>
      </c>
      <c r="C21" s="8"/>
      <c r="D21" s="9">
        <v>147540.50614000001</v>
      </c>
      <c r="E21" s="9"/>
      <c r="F21" s="9">
        <f>'[1]Table 6 - Raw Data'!C16/1000</f>
        <v>151821.53787000003</v>
      </c>
      <c r="G21" s="8"/>
      <c r="I21" s="13"/>
      <c r="J21" s="13"/>
    </row>
    <row r="22" spans="1:10" x14ac:dyDescent="0.3">
      <c r="A22" s="8"/>
      <c r="B22" s="8" t="s">
        <v>18</v>
      </c>
      <c r="C22" s="8"/>
      <c r="D22" s="9">
        <v>2984.9699799999994</v>
      </c>
      <c r="E22" s="9"/>
      <c r="F22" s="9">
        <f>'[1]Table 6 - Raw Data'!C17/1000</f>
        <v>3010.6224500000003</v>
      </c>
      <c r="G22" s="8"/>
      <c r="I22" s="13"/>
      <c r="J22" s="13"/>
    </row>
    <row r="23" spans="1:10" x14ac:dyDescent="0.3">
      <c r="A23" s="8"/>
      <c r="B23" s="8" t="s">
        <v>19</v>
      </c>
      <c r="C23" s="8"/>
      <c r="D23" s="9">
        <v>885111.75418999989</v>
      </c>
      <c r="E23" s="9"/>
      <c r="F23" s="9">
        <f>'[1]Table 6 - Raw Data'!C18/1000</f>
        <v>1005923.0579</v>
      </c>
      <c r="G23" s="8"/>
      <c r="I23" s="13"/>
      <c r="J23" s="13"/>
    </row>
    <row r="24" spans="1:10" x14ac:dyDescent="0.3">
      <c r="A24" s="8"/>
      <c r="B24" s="8" t="s">
        <v>20</v>
      </c>
      <c r="C24" s="8"/>
      <c r="D24" s="9">
        <v>8650.1</v>
      </c>
      <c r="E24" s="9"/>
      <c r="F24" s="9">
        <f>'[1]Table 6 - Raw Data'!C19/1000</f>
        <v>7121.8760000000002</v>
      </c>
      <c r="G24" s="8"/>
      <c r="I24" s="13"/>
      <c r="J24" s="13"/>
    </row>
    <row r="25" spans="1:10" x14ac:dyDescent="0.3">
      <c r="A25" s="8"/>
      <c r="B25" s="8" t="s">
        <v>21</v>
      </c>
      <c r="C25" s="8"/>
      <c r="D25" s="9">
        <v>21369.890739999999</v>
      </c>
      <c r="E25" s="9"/>
      <c r="F25" s="9">
        <f>'[1]Table 6 - Raw Data'!C21/1000</f>
        <v>21347.018740000003</v>
      </c>
      <c r="G25" s="8"/>
      <c r="I25" s="13"/>
      <c r="J25" s="13"/>
    </row>
    <row r="26" spans="1:10" x14ac:dyDescent="0.3">
      <c r="A26" s="8"/>
      <c r="B26" s="8" t="s">
        <v>22</v>
      </c>
      <c r="C26" s="8"/>
      <c r="D26" s="9">
        <v>9020.0303100000001</v>
      </c>
      <c r="E26" s="9"/>
      <c r="F26" s="9">
        <f>'[1]Table 6 - Raw Data'!C22/1000</f>
        <v>9507.2368600000009</v>
      </c>
      <c r="G26" s="8"/>
      <c r="I26" s="13"/>
      <c r="J26" s="13"/>
    </row>
    <row r="27" spans="1:10" x14ac:dyDescent="0.3">
      <c r="A27" s="8"/>
      <c r="B27" s="8" t="s">
        <v>23</v>
      </c>
      <c r="C27" s="8"/>
      <c r="D27" s="9">
        <v>9174.9807500000006</v>
      </c>
      <c r="E27" s="9"/>
      <c r="F27" s="9">
        <f>'[1]Table 6 - Raw Data'!C23/1000</f>
        <v>9236.3523799999984</v>
      </c>
      <c r="G27" s="8"/>
      <c r="I27" s="13"/>
      <c r="J27" s="13"/>
    </row>
    <row r="28" spans="1:10" x14ac:dyDescent="0.3">
      <c r="A28" s="8"/>
      <c r="B28" s="8" t="s">
        <v>24</v>
      </c>
      <c r="C28" s="8"/>
      <c r="D28" s="9">
        <v>42912.091670000002</v>
      </c>
      <c r="E28" s="9"/>
      <c r="F28" s="9">
        <f>'[1]Table 6 - Raw Data'!C24/1000</f>
        <v>45239.468979999998</v>
      </c>
      <c r="G28" s="8"/>
      <c r="I28" s="13"/>
      <c r="J28" s="13"/>
    </row>
    <row r="29" spans="1:10" x14ac:dyDescent="0.3">
      <c r="A29" s="8"/>
      <c r="B29" s="8" t="s">
        <v>25</v>
      </c>
      <c r="C29" s="8"/>
      <c r="D29" s="9">
        <v>-0.62641000000000002</v>
      </c>
      <c r="E29" s="9"/>
      <c r="F29" s="9">
        <f>'[1]Table 6 - Raw Data'!C25/1000</f>
        <v>0</v>
      </c>
      <c r="G29" s="8"/>
      <c r="I29" s="13"/>
      <c r="J29" s="13"/>
    </row>
    <row r="30" spans="1:10" x14ac:dyDescent="0.3">
      <c r="A30" s="8"/>
      <c r="B30" s="8" t="s">
        <v>26</v>
      </c>
      <c r="C30" s="8"/>
      <c r="D30" s="14">
        <v>178737.84814999998</v>
      </c>
      <c r="E30" s="14"/>
      <c r="F30" s="14">
        <f>'[1]Table 6 - Raw Data'!C26/1000</f>
        <v>283627.89172067773</v>
      </c>
      <c r="G30" s="8"/>
      <c r="I30" s="13"/>
      <c r="J30" s="13"/>
    </row>
    <row r="31" spans="1:10" x14ac:dyDescent="0.3">
      <c r="A31" s="8"/>
      <c r="B31" s="8" t="s">
        <v>27</v>
      </c>
      <c r="C31" s="8"/>
      <c r="D31" s="14">
        <v>0</v>
      </c>
      <c r="E31" s="9"/>
      <c r="F31" s="14">
        <f>'[1]Table 6 - Raw Data'!C27/1000</f>
        <v>0</v>
      </c>
      <c r="G31" s="8"/>
      <c r="I31" s="13"/>
      <c r="J31" s="13"/>
    </row>
    <row r="32" spans="1:10" x14ac:dyDescent="0.3">
      <c r="A32" s="8"/>
      <c r="B32" s="8" t="s">
        <v>28</v>
      </c>
      <c r="C32" s="8"/>
      <c r="D32" s="15">
        <v>0</v>
      </c>
      <c r="E32" s="9"/>
      <c r="F32" s="15">
        <f>'[1]Table 6 - Raw Data'!C28/1000</f>
        <v>0</v>
      </c>
      <c r="G32" s="8"/>
      <c r="I32" s="13"/>
      <c r="J32" s="13"/>
    </row>
    <row r="33" spans="1:10" x14ac:dyDescent="0.3">
      <c r="A33" s="8"/>
      <c r="B33" s="8"/>
      <c r="C33" s="8"/>
      <c r="D33" s="9"/>
      <c r="E33" s="9"/>
      <c r="F33" s="9"/>
      <c r="G33" s="8"/>
      <c r="I33" s="13"/>
      <c r="J33" s="13"/>
    </row>
    <row r="34" spans="1:10" ht="12.25" customHeight="1" x14ac:dyDescent="0.3">
      <c r="A34" s="8"/>
      <c r="B34" s="8"/>
      <c r="C34" s="8" t="s">
        <v>29</v>
      </c>
      <c r="D34" s="9">
        <v>17594307.151280001</v>
      </c>
      <c r="E34" s="9"/>
      <c r="F34" s="9">
        <f>SUM(F9:F33)</f>
        <v>18628238.72916</v>
      </c>
      <c r="G34" s="8"/>
      <c r="I34" s="13"/>
      <c r="J34" s="13"/>
    </row>
    <row r="35" spans="1:10" x14ac:dyDescent="0.3">
      <c r="A35" s="8"/>
      <c r="B35" s="8"/>
      <c r="C35" s="8"/>
      <c r="D35" s="9"/>
      <c r="E35" s="9"/>
      <c r="F35" s="9"/>
      <c r="G35" s="8"/>
      <c r="I35" s="13"/>
      <c r="J35" s="13"/>
    </row>
    <row r="36" spans="1:10" x14ac:dyDescent="0.3">
      <c r="A36" s="8" t="s">
        <v>30</v>
      </c>
      <c r="B36" s="8"/>
      <c r="C36" s="8"/>
      <c r="D36" s="9"/>
      <c r="E36" s="9"/>
      <c r="F36" s="9"/>
      <c r="G36" s="8"/>
      <c r="I36" s="13"/>
      <c r="J36" s="13"/>
    </row>
    <row r="37" spans="1:10" x14ac:dyDescent="0.3">
      <c r="A37" s="8"/>
      <c r="B37" s="8" t="s">
        <v>5</v>
      </c>
      <c r="C37" s="8"/>
      <c r="D37" s="9">
        <v>48.552239999999998</v>
      </c>
      <c r="E37" s="9"/>
      <c r="F37" s="9">
        <f>'[1]Table 6 - Raw Data'!C33/1000</f>
        <v>42.589209999999987</v>
      </c>
      <c r="G37" s="8"/>
      <c r="I37" s="13"/>
      <c r="J37" s="13"/>
    </row>
    <row r="38" spans="1:10" x14ac:dyDescent="0.3">
      <c r="A38" s="8"/>
      <c r="B38" s="8" t="s">
        <v>6</v>
      </c>
      <c r="C38" s="8"/>
      <c r="D38" s="15">
        <v>1.20455</v>
      </c>
      <c r="E38" s="9"/>
      <c r="F38" s="15">
        <f>'[1]Table 6 - Raw Data'!C34/1000</f>
        <v>8.4530000000000008E-2</v>
      </c>
      <c r="G38" s="8"/>
      <c r="I38" s="13"/>
      <c r="J38" s="13"/>
    </row>
    <row r="39" spans="1:10" x14ac:dyDescent="0.3">
      <c r="A39" s="8"/>
      <c r="B39" s="8"/>
      <c r="C39" s="8" t="s">
        <v>31</v>
      </c>
      <c r="D39" s="9">
        <v>49.756789999999995</v>
      </c>
      <c r="E39" s="9"/>
      <c r="F39" s="9">
        <f>SUM(F37:F38)</f>
        <v>42.673739999999988</v>
      </c>
      <c r="G39" s="8"/>
      <c r="I39" s="13"/>
      <c r="J39" s="13"/>
    </row>
    <row r="40" spans="1:10" x14ac:dyDescent="0.3">
      <c r="A40" s="8"/>
      <c r="B40" s="8"/>
      <c r="C40" s="8"/>
      <c r="D40" s="9"/>
      <c r="E40" s="9"/>
      <c r="F40" s="9"/>
      <c r="G40" s="8"/>
      <c r="I40" s="13"/>
      <c r="J40" s="13"/>
    </row>
    <row r="41" spans="1:10" x14ac:dyDescent="0.3">
      <c r="A41" s="8" t="s">
        <v>32</v>
      </c>
      <c r="B41" s="8"/>
      <c r="C41" s="8"/>
      <c r="D41" s="9"/>
      <c r="E41" s="9"/>
      <c r="F41" s="9"/>
      <c r="G41" s="8"/>
      <c r="I41" s="13"/>
      <c r="J41" s="13"/>
    </row>
    <row r="42" spans="1:10" x14ac:dyDescent="0.3">
      <c r="A42" s="8"/>
      <c r="B42" s="8" t="s">
        <v>5</v>
      </c>
      <c r="C42" s="8"/>
      <c r="D42" s="9">
        <v>38083.587930000002</v>
      </c>
      <c r="E42" s="9"/>
      <c r="F42" s="9">
        <f>'[1]Table 6 - Raw Data'!C38/1000</f>
        <v>41204.347829999999</v>
      </c>
      <c r="G42" s="8"/>
      <c r="I42" s="13"/>
      <c r="J42" s="13"/>
    </row>
    <row r="43" spans="1:10" x14ac:dyDescent="0.3">
      <c r="A43" s="8"/>
      <c r="B43" s="8" t="s">
        <v>6</v>
      </c>
      <c r="C43" s="8"/>
      <c r="D43" s="9">
        <v>7095.2941300000011</v>
      </c>
      <c r="E43" s="9"/>
      <c r="F43" s="9">
        <f>'[1]Table 6 - Raw Data'!C39/1000</f>
        <v>7489.5921199999984</v>
      </c>
      <c r="G43" s="8"/>
      <c r="I43" s="13"/>
      <c r="J43" s="13"/>
    </row>
    <row r="44" spans="1:10" x14ac:dyDescent="0.3">
      <c r="A44" s="8"/>
      <c r="B44" s="8" t="s">
        <v>33</v>
      </c>
      <c r="C44" s="8"/>
      <c r="D44" s="15">
        <v>31765.443849999996</v>
      </c>
      <c r="E44" s="9"/>
      <c r="F44" s="15">
        <f>'[1]Table 6 - Raw Data'!C40/1000</f>
        <v>32611.478600000006</v>
      </c>
      <c r="G44" s="8"/>
      <c r="I44" s="13"/>
      <c r="J44" s="13"/>
    </row>
    <row r="45" spans="1:10" x14ac:dyDescent="0.3">
      <c r="A45" s="8"/>
      <c r="B45" s="8"/>
      <c r="C45" s="8" t="s">
        <v>31</v>
      </c>
      <c r="D45" s="9">
        <v>76944.32591</v>
      </c>
      <c r="E45" s="9"/>
      <c r="F45" s="9">
        <f>SUM(F42:F44)</f>
        <v>81305.418550000002</v>
      </c>
      <c r="G45" s="8"/>
      <c r="I45" s="13"/>
      <c r="J45" s="13"/>
    </row>
    <row r="46" spans="1:10" x14ac:dyDescent="0.3">
      <c r="A46" s="8"/>
      <c r="B46" s="8"/>
      <c r="C46" s="8"/>
      <c r="D46" s="9"/>
      <c r="E46" s="9"/>
      <c r="F46" s="9"/>
      <c r="G46" s="8"/>
      <c r="I46" s="13"/>
      <c r="J46" s="13"/>
    </row>
    <row r="47" spans="1:10" x14ac:dyDescent="0.3">
      <c r="A47" s="8" t="s">
        <v>34</v>
      </c>
      <c r="B47" s="8"/>
      <c r="C47" s="8"/>
      <c r="D47" s="9"/>
      <c r="E47" s="9"/>
      <c r="F47" s="9"/>
      <c r="G47" s="8"/>
      <c r="I47" s="13"/>
      <c r="J47" s="13"/>
    </row>
    <row r="48" spans="1:10" x14ac:dyDescent="0.3">
      <c r="A48" s="8"/>
      <c r="B48" s="8" t="s">
        <v>5</v>
      </c>
      <c r="C48" s="8"/>
      <c r="D48" s="9">
        <v>14159.928870000002</v>
      </c>
      <c r="E48" s="9"/>
      <c r="F48" s="9">
        <f>'[1]Table 6 - Raw Data'!C44/1000</f>
        <v>15136.984630000001</v>
      </c>
      <c r="G48" s="8"/>
      <c r="I48" s="13"/>
      <c r="J48" s="13"/>
    </row>
    <row r="49" spans="1:10" x14ac:dyDescent="0.3">
      <c r="A49" s="8"/>
      <c r="B49" s="8" t="s">
        <v>6</v>
      </c>
      <c r="C49" s="8"/>
      <c r="D49" s="15">
        <v>1020.5973399999999</v>
      </c>
      <c r="E49" s="9"/>
      <c r="F49" s="15">
        <f>'[1]Table 6 - Raw Data'!C45/1000</f>
        <v>1051.87925</v>
      </c>
      <c r="G49" s="8"/>
      <c r="I49" s="13"/>
      <c r="J49" s="13"/>
    </row>
    <row r="50" spans="1:10" x14ac:dyDescent="0.3">
      <c r="A50" s="8"/>
      <c r="B50" s="8"/>
      <c r="C50" s="8" t="s">
        <v>31</v>
      </c>
      <c r="D50" s="9">
        <v>15180.526210000002</v>
      </c>
      <c r="E50" s="9"/>
      <c r="F50" s="9">
        <f>SUM(F48:F49)</f>
        <v>16188.863880000001</v>
      </c>
      <c r="G50" s="8"/>
      <c r="I50" s="13"/>
      <c r="J50" s="13"/>
    </row>
    <row r="51" spans="1:10" x14ac:dyDescent="0.3">
      <c r="A51" s="8"/>
      <c r="B51" s="8"/>
      <c r="C51" s="8"/>
      <c r="D51" s="9"/>
      <c r="E51" s="9"/>
      <c r="F51" s="9"/>
      <c r="G51" s="8"/>
      <c r="I51" s="13"/>
      <c r="J51" s="13"/>
    </row>
    <row r="52" spans="1:10" x14ac:dyDescent="0.3">
      <c r="A52" s="8" t="s">
        <v>35</v>
      </c>
      <c r="B52" s="8"/>
      <c r="C52" s="8"/>
      <c r="D52" s="9"/>
      <c r="E52" s="9"/>
      <c r="F52" s="9"/>
      <c r="G52" s="8"/>
      <c r="I52" s="13"/>
      <c r="J52" s="13"/>
    </row>
    <row r="53" spans="1:10" x14ac:dyDescent="0.3">
      <c r="A53" s="8"/>
      <c r="B53" s="8" t="s">
        <v>36</v>
      </c>
      <c r="C53" s="8"/>
      <c r="D53" s="14">
        <v>117.83145999999999</v>
      </c>
      <c r="E53" s="14"/>
      <c r="F53" s="14">
        <f>'[1]Table 6 - Raw Data'!C48/1000</f>
        <v>103.85959</v>
      </c>
      <c r="G53" s="8"/>
      <c r="I53" s="13"/>
      <c r="J53" s="13"/>
    </row>
    <row r="54" spans="1:10" x14ac:dyDescent="0.3">
      <c r="A54" s="8"/>
      <c r="B54" s="8"/>
      <c r="C54" s="8"/>
      <c r="D54" s="9"/>
      <c r="E54" s="9"/>
      <c r="F54" s="9"/>
      <c r="G54" s="8"/>
      <c r="I54" s="13"/>
      <c r="J54" s="13"/>
    </row>
    <row r="55" spans="1:10" x14ac:dyDescent="0.3">
      <c r="A55" s="8" t="s">
        <v>37</v>
      </c>
      <c r="B55" s="8"/>
      <c r="C55" s="8"/>
      <c r="D55" s="9"/>
      <c r="E55" s="9"/>
      <c r="F55" s="9"/>
      <c r="G55" s="8"/>
      <c r="I55" s="13"/>
      <c r="J55" s="13"/>
    </row>
    <row r="56" spans="1:10" x14ac:dyDescent="0.3">
      <c r="A56" s="8"/>
      <c r="B56" s="8" t="s">
        <v>7</v>
      </c>
      <c r="C56" s="8"/>
      <c r="D56" s="9">
        <v>446.20059999999989</v>
      </c>
      <c r="E56" s="9"/>
      <c r="F56" s="9">
        <f>'[1]Table 6 - Raw Data'!C52/1000</f>
        <v>466.13925</v>
      </c>
      <c r="G56" s="8"/>
      <c r="I56" s="13"/>
      <c r="J56" s="13"/>
    </row>
    <row r="57" spans="1:10" ht="12.75" customHeight="1" x14ac:dyDescent="0.3">
      <c r="A57" s="8"/>
      <c r="B57" s="8"/>
      <c r="C57" s="8"/>
      <c r="D57" s="9"/>
      <c r="E57" s="9"/>
      <c r="F57" s="9"/>
      <c r="G57" s="8"/>
      <c r="I57" s="13"/>
      <c r="J57" s="13"/>
    </row>
    <row r="58" spans="1:10" ht="12.75" customHeight="1" x14ac:dyDescent="0.3">
      <c r="A58" s="8" t="s">
        <v>38</v>
      </c>
      <c r="B58" s="8"/>
      <c r="C58" s="8"/>
      <c r="D58" s="9"/>
      <c r="E58" s="9"/>
      <c r="F58" s="9"/>
      <c r="G58" s="8"/>
      <c r="I58" s="13"/>
      <c r="J58" s="13"/>
    </row>
    <row r="59" spans="1:10" x14ac:dyDescent="0.3">
      <c r="A59" s="8"/>
      <c r="B59" s="8" t="s">
        <v>7</v>
      </c>
      <c r="C59" s="8"/>
      <c r="D59" s="9">
        <v>4363.7304300000014</v>
      </c>
      <c r="E59" s="9"/>
      <c r="F59" s="9">
        <f>'[1]Table 6 - Raw Data'!C55/1000</f>
        <v>4584.4721099999997</v>
      </c>
      <c r="G59" s="8"/>
    </row>
    <row r="60" spans="1:10" x14ac:dyDescent="0.3">
      <c r="A60" s="8"/>
      <c r="B60" s="8"/>
      <c r="C60" s="8"/>
      <c r="D60" s="9"/>
      <c r="E60" s="9"/>
      <c r="F60" s="9"/>
      <c r="G60" s="8"/>
    </row>
    <row r="61" spans="1:10" x14ac:dyDescent="0.3">
      <c r="A61" s="8" t="s">
        <v>39</v>
      </c>
      <c r="B61" s="8"/>
      <c r="C61" s="8"/>
      <c r="D61" s="9"/>
      <c r="E61" s="9"/>
      <c r="F61" s="9"/>
      <c r="G61" s="8"/>
    </row>
    <row r="62" spans="1:10" x14ac:dyDescent="0.3">
      <c r="A62" s="8"/>
      <c r="B62" s="8" t="s">
        <v>8</v>
      </c>
      <c r="C62" s="8"/>
      <c r="D62" s="16">
        <v>0</v>
      </c>
      <c r="E62" s="9"/>
      <c r="F62" s="16">
        <f>'[1]Table 6 - Raw Data'!C58/1000</f>
        <v>0</v>
      </c>
      <c r="G62" s="8"/>
    </row>
    <row r="63" spans="1:10" x14ac:dyDescent="0.3">
      <c r="A63" s="8"/>
      <c r="B63" s="8" t="s">
        <v>19</v>
      </c>
      <c r="C63" s="8"/>
      <c r="D63" s="16">
        <v>19152.77002</v>
      </c>
      <c r="E63" s="9"/>
      <c r="F63" s="16">
        <f>'[1]Table 6 - Raw Data'!C59/1000</f>
        <v>21226.565730000002</v>
      </c>
      <c r="G63" s="8"/>
    </row>
    <row r="64" spans="1:10" x14ac:dyDescent="0.3">
      <c r="A64" s="8"/>
      <c r="B64" s="8" t="s">
        <v>24</v>
      </c>
      <c r="C64" s="8"/>
      <c r="D64" s="15">
        <v>0</v>
      </c>
      <c r="E64" s="9"/>
      <c r="F64" s="15">
        <f>'[1]Table 6 - Raw Data'!C60/1000</f>
        <v>0</v>
      </c>
      <c r="G64" s="8"/>
    </row>
    <row r="65" spans="1:7" x14ac:dyDescent="0.3">
      <c r="A65" s="8"/>
      <c r="B65" s="8"/>
      <c r="C65" s="8" t="s">
        <v>31</v>
      </c>
      <c r="D65" s="9">
        <v>19152.77002</v>
      </c>
      <c r="E65" s="9"/>
      <c r="F65" s="9">
        <f>SUM(F62:F64)</f>
        <v>21226.565730000002</v>
      </c>
      <c r="G65" s="8"/>
    </row>
    <row r="66" spans="1:7" x14ac:dyDescent="0.3">
      <c r="A66" s="8"/>
      <c r="B66" s="8"/>
      <c r="C66" s="8"/>
      <c r="D66" s="9"/>
      <c r="E66" s="9"/>
      <c r="F66" s="9"/>
      <c r="G66" s="8"/>
    </row>
    <row r="67" spans="1:7" x14ac:dyDescent="0.3">
      <c r="A67" s="8" t="s">
        <v>40</v>
      </c>
      <c r="B67" s="8"/>
      <c r="C67" s="8"/>
      <c r="D67" s="9"/>
      <c r="E67" s="9"/>
      <c r="F67" s="9"/>
      <c r="G67" s="8"/>
    </row>
    <row r="68" spans="1:7" x14ac:dyDescent="0.3">
      <c r="A68" s="8"/>
      <c r="B68" s="8" t="s">
        <v>41</v>
      </c>
      <c r="C68" s="8"/>
      <c r="D68" s="14">
        <v>134335.83093999996</v>
      </c>
      <c r="E68" s="14"/>
      <c r="F68" s="14">
        <f>'[1]Table 6 - Raw Data'!C65/1000</f>
        <v>166472.18197000003</v>
      </c>
      <c r="G68" s="8"/>
    </row>
    <row r="69" spans="1:7" x14ac:dyDescent="0.3">
      <c r="A69" s="8"/>
      <c r="B69" s="8" t="s">
        <v>8</v>
      </c>
      <c r="C69" s="8"/>
      <c r="D69" s="14">
        <v>20106.478179999998</v>
      </c>
      <c r="E69" s="14"/>
      <c r="F69" s="14">
        <f>'[1]Table 6 - Raw Data'!C64/1000</f>
        <v>19729.928790000002</v>
      </c>
      <c r="G69" s="8"/>
    </row>
    <row r="70" spans="1:7" x14ac:dyDescent="0.3">
      <c r="A70" s="8"/>
      <c r="B70" s="8" t="s">
        <v>19</v>
      </c>
      <c r="C70" s="8"/>
      <c r="D70" s="15">
        <v>39147.004660000006</v>
      </c>
      <c r="E70" s="14"/>
      <c r="F70" s="15">
        <f>'[1]Table 6 - Raw Data'!C66/1000</f>
        <v>43526.617579999998</v>
      </c>
      <c r="G70" s="8"/>
    </row>
    <row r="71" spans="1:7" x14ac:dyDescent="0.3">
      <c r="A71" s="8"/>
      <c r="B71" s="8"/>
      <c r="C71" s="8" t="s">
        <v>31</v>
      </c>
      <c r="D71" s="9">
        <v>193589.31377999997</v>
      </c>
      <c r="E71" s="9"/>
      <c r="F71" s="9">
        <f>SUM(F68:F70)</f>
        <v>229728.72834000003</v>
      </c>
      <c r="G71" s="8"/>
    </row>
    <row r="72" spans="1:7" x14ac:dyDescent="0.3">
      <c r="A72" s="8"/>
      <c r="B72" s="8"/>
      <c r="C72" s="8"/>
      <c r="D72" s="9"/>
      <c r="E72" s="9"/>
      <c r="F72" s="9"/>
      <c r="G72" s="8"/>
    </row>
    <row r="73" spans="1:7" x14ac:dyDescent="0.3">
      <c r="A73" s="8" t="s">
        <v>42</v>
      </c>
      <c r="B73" s="8"/>
      <c r="C73" s="8"/>
      <c r="D73" s="9"/>
      <c r="E73" s="9"/>
      <c r="F73" s="9"/>
      <c r="G73" s="8"/>
    </row>
    <row r="74" spans="1:7" x14ac:dyDescent="0.3">
      <c r="A74" s="8"/>
      <c r="B74" s="8" t="s">
        <v>10</v>
      </c>
      <c r="C74" s="8"/>
      <c r="D74" s="9">
        <v>36244.568930000001</v>
      </c>
      <c r="E74" s="9"/>
      <c r="F74" s="9">
        <f>'[1]Table 6 - Raw Data'!C69/1000</f>
        <v>38041.391880000003</v>
      </c>
      <c r="G74" s="8"/>
    </row>
    <row r="75" spans="1:7" x14ac:dyDescent="0.3">
      <c r="A75" s="8"/>
      <c r="B75" s="8"/>
      <c r="C75" s="8"/>
      <c r="D75" s="9"/>
      <c r="E75" s="9"/>
      <c r="F75" s="9"/>
      <c r="G75" s="8"/>
    </row>
    <row r="76" spans="1:7" x14ac:dyDescent="0.3">
      <c r="A76" s="8" t="s">
        <v>43</v>
      </c>
      <c r="B76" s="8"/>
      <c r="C76" s="8"/>
      <c r="D76" s="17"/>
      <c r="E76" s="9"/>
      <c r="F76" s="17"/>
      <c r="G76" s="8"/>
    </row>
    <row r="77" spans="1:7" x14ac:dyDescent="0.3">
      <c r="A77" s="8"/>
      <c r="B77" s="8" t="s">
        <v>18</v>
      </c>
      <c r="C77" s="8"/>
      <c r="D77" s="9">
        <v>2.4907000000000004</v>
      </c>
      <c r="E77" s="9"/>
      <c r="F77" s="9">
        <f>'[1]Table 6 - Raw Data'!C72/1000</f>
        <v>2.5924999999999998</v>
      </c>
      <c r="G77" s="8"/>
    </row>
    <row r="78" spans="1:7" x14ac:dyDescent="0.3">
      <c r="A78" s="8"/>
      <c r="B78" s="8"/>
      <c r="C78" s="8"/>
      <c r="D78" s="9"/>
      <c r="E78" s="9"/>
      <c r="F78" s="9"/>
      <c r="G78" s="8"/>
    </row>
    <row r="79" spans="1:7" x14ac:dyDescent="0.3">
      <c r="A79" s="8" t="s">
        <v>44</v>
      </c>
      <c r="B79" s="8"/>
      <c r="C79" s="8"/>
      <c r="D79" s="9"/>
      <c r="E79" s="9"/>
      <c r="F79" s="9"/>
      <c r="G79" s="8"/>
    </row>
    <row r="80" spans="1:7" x14ac:dyDescent="0.3">
      <c r="A80" s="8"/>
      <c r="B80" s="8" t="s">
        <v>18</v>
      </c>
      <c r="C80" s="8"/>
      <c r="D80" s="9">
        <v>0</v>
      </c>
      <c r="E80" s="8"/>
      <c r="F80" s="9">
        <f>'[1]Table 6 - Raw Data'!C75/1000</f>
        <v>0</v>
      </c>
      <c r="G80" s="8"/>
    </row>
    <row r="81" spans="1:7" x14ac:dyDescent="0.3">
      <c r="A81" s="8"/>
      <c r="B81" s="8"/>
      <c r="C81" s="8"/>
      <c r="D81" s="9"/>
      <c r="E81" s="9"/>
      <c r="F81" s="9"/>
      <c r="G81" s="8"/>
    </row>
    <row r="82" spans="1:7" x14ac:dyDescent="0.3">
      <c r="A82" s="8" t="s">
        <v>45</v>
      </c>
      <c r="B82" s="8"/>
      <c r="C82" s="8"/>
      <c r="D82" s="9"/>
      <c r="E82" s="9"/>
      <c r="F82" s="9"/>
      <c r="G82" s="8"/>
    </row>
    <row r="83" spans="1:7" x14ac:dyDescent="0.3">
      <c r="A83" s="8"/>
      <c r="B83" s="8" t="s">
        <v>18</v>
      </c>
      <c r="C83" s="8"/>
      <c r="D83" s="9">
        <v>0</v>
      </c>
      <c r="E83" s="9"/>
      <c r="F83" s="9">
        <f>'[1]Table 6 - Raw Data'!C78/1000</f>
        <v>0</v>
      </c>
      <c r="G83" s="8"/>
    </row>
    <row r="84" spans="1:7" x14ac:dyDescent="0.3">
      <c r="A84" s="8"/>
      <c r="B84" s="8"/>
      <c r="C84" s="8"/>
      <c r="D84" s="9"/>
      <c r="E84" s="9"/>
      <c r="F84" s="9"/>
      <c r="G84" s="8"/>
    </row>
    <row r="85" spans="1:7" x14ac:dyDescent="0.3">
      <c r="A85" s="8" t="s">
        <v>46</v>
      </c>
      <c r="B85" s="8"/>
      <c r="C85" s="8"/>
      <c r="D85" s="9"/>
      <c r="E85" s="9"/>
      <c r="F85" s="9"/>
      <c r="G85" s="8"/>
    </row>
    <row r="86" spans="1:7" x14ac:dyDescent="0.3">
      <c r="A86" s="8"/>
      <c r="B86" s="8" t="s">
        <v>47</v>
      </c>
      <c r="C86" s="8"/>
      <c r="D86" s="9">
        <v>756.54101000000003</v>
      </c>
      <c r="E86" s="9"/>
      <c r="F86" s="9">
        <f>'[1]Table 6 - Raw Data'!C81/1000</f>
        <v>948.08175000000017</v>
      </c>
      <c r="G86" s="8"/>
    </row>
    <row r="87" spans="1:7" x14ac:dyDescent="0.3">
      <c r="A87" s="8"/>
      <c r="B87" s="8"/>
      <c r="C87" s="8"/>
      <c r="D87" s="9"/>
      <c r="E87" s="9"/>
      <c r="F87" s="9"/>
      <c r="G87" s="8"/>
    </row>
    <row r="88" spans="1:7" x14ac:dyDescent="0.3">
      <c r="A88" s="8" t="s">
        <v>48</v>
      </c>
      <c r="B88" s="8"/>
      <c r="C88" s="8"/>
      <c r="D88" s="9"/>
      <c r="E88" s="9"/>
      <c r="F88" s="9"/>
      <c r="G88" s="8"/>
    </row>
    <row r="89" spans="1:7" x14ac:dyDescent="0.3">
      <c r="A89" s="8"/>
      <c r="B89" s="8" t="s">
        <v>19</v>
      </c>
      <c r="C89" s="8"/>
      <c r="D89" s="9">
        <v>15324.19534</v>
      </c>
      <c r="E89" s="9"/>
      <c r="F89" s="9">
        <f>'[1]Table 6 - Raw Data'!C84/1000</f>
        <v>16984.441289999999</v>
      </c>
      <c r="G89" s="8"/>
    </row>
    <row r="90" spans="1:7" x14ac:dyDescent="0.3">
      <c r="A90" s="8"/>
      <c r="B90" s="8"/>
      <c r="C90" s="8"/>
      <c r="D90" s="9"/>
      <c r="E90" s="9"/>
      <c r="F90" s="9"/>
      <c r="G90" s="8"/>
    </row>
    <row r="91" spans="1:7" x14ac:dyDescent="0.3">
      <c r="A91" s="8" t="s">
        <v>49</v>
      </c>
      <c r="B91" s="8"/>
      <c r="C91" s="8"/>
      <c r="D91" s="9"/>
      <c r="E91" s="9"/>
      <c r="F91" s="9"/>
      <c r="G91" s="8"/>
    </row>
    <row r="92" spans="1:7" x14ac:dyDescent="0.3">
      <c r="A92" s="8"/>
      <c r="B92" s="8" t="s">
        <v>50</v>
      </c>
      <c r="C92" s="8"/>
      <c r="D92" s="9">
        <v>11452.790660000001</v>
      </c>
      <c r="E92" s="9"/>
      <c r="F92" s="9">
        <f>'[1]Table 6 - Raw Data'!C87/1000</f>
        <v>11727.471310000001</v>
      </c>
      <c r="G92" s="8"/>
    </row>
    <row r="93" spans="1:7" x14ac:dyDescent="0.3">
      <c r="A93" s="8"/>
      <c r="B93" s="8"/>
      <c r="C93" s="8"/>
      <c r="D93" s="9"/>
      <c r="E93" s="9"/>
      <c r="F93" s="9"/>
      <c r="G93" s="8"/>
    </row>
    <row r="94" spans="1:7" x14ac:dyDescent="0.3">
      <c r="A94" s="8" t="s">
        <v>51</v>
      </c>
      <c r="B94" s="8"/>
      <c r="C94" s="8"/>
      <c r="D94" s="9"/>
      <c r="E94" s="9"/>
      <c r="F94" s="9"/>
      <c r="G94" s="8"/>
    </row>
    <row r="95" spans="1:7" x14ac:dyDescent="0.3">
      <c r="A95" s="8"/>
      <c r="B95" s="8" t="s">
        <v>52</v>
      </c>
      <c r="C95" s="8"/>
      <c r="D95" s="9">
        <v>219.24</v>
      </c>
      <c r="E95" s="9"/>
      <c r="F95" s="9">
        <f>'[1]Table 6 - Raw Data'!C90/1000</f>
        <v>220.26</v>
      </c>
      <c r="G95" s="8"/>
    </row>
    <row r="96" spans="1:7" x14ac:dyDescent="0.3">
      <c r="A96" s="8"/>
      <c r="B96" s="8"/>
      <c r="C96" s="8"/>
      <c r="D96" s="9"/>
      <c r="E96" s="9"/>
      <c r="F96" s="9"/>
      <c r="G96" s="8"/>
    </row>
    <row r="97" spans="1:7" x14ac:dyDescent="0.3">
      <c r="A97" s="8" t="s">
        <v>53</v>
      </c>
      <c r="B97" s="8"/>
      <c r="C97" s="9"/>
      <c r="D97" s="9"/>
      <c r="E97" s="9"/>
      <c r="F97" s="9"/>
      <c r="G97" s="8"/>
    </row>
    <row r="98" spans="1:7" x14ac:dyDescent="0.3">
      <c r="A98" s="8"/>
      <c r="B98" s="8" t="s">
        <v>54</v>
      </c>
      <c r="C98" s="8"/>
      <c r="D98" s="9">
        <v>4275.616</v>
      </c>
      <c r="E98" s="8"/>
      <c r="F98" s="9">
        <f>'[1]Table 6 - Raw Data'!C93/1000</f>
        <v>4261.631800000001</v>
      </c>
      <c r="G98" s="8"/>
    </row>
    <row r="99" spans="1:7" x14ac:dyDescent="0.3">
      <c r="A99" s="8"/>
      <c r="B99" s="8"/>
      <c r="C99" s="8"/>
      <c r="D99" s="9"/>
      <c r="E99" s="8"/>
      <c r="F99" s="9"/>
      <c r="G99" s="8"/>
    </row>
    <row r="100" spans="1:7" x14ac:dyDescent="0.3">
      <c r="A100" s="8" t="s">
        <v>55</v>
      </c>
      <c r="B100" s="8"/>
      <c r="C100" s="8"/>
      <c r="D100" s="9"/>
      <c r="E100" s="8"/>
      <c r="F100" s="9"/>
      <c r="G100" s="8"/>
    </row>
    <row r="101" spans="1:7" x14ac:dyDescent="0.3">
      <c r="A101" s="8"/>
      <c r="B101" s="8" t="s">
        <v>56</v>
      </c>
      <c r="C101" s="8"/>
      <c r="D101" s="9">
        <v>63405.815769999994</v>
      </c>
      <c r="E101" s="8"/>
      <c r="F101" s="9">
        <f>'[1]Table 6 - Raw Data'!C96/1000</f>
        <v>69237.51592000002</v>
      </c>
      <c r="G101" s="8"/>
    </row>
    <row r="102" spans="1:7" x14ac:dyDescent="0.3">
      <c r="A102" s="8"/>
      <c r="B102" s="8"/>
      <c r="C102" s="8"/>
      <c r="D102" s="9"/>
      <c r="E102" s="8"/>
      <c r="F102" s="9"/>
      <c r="G102" s="8"/>
    </row>
    <row r="103" spans="1:7" x14ac:dyDescent="0.3">
      <c r="A103" s="8" t="s">
        <v>57</v>
      </c>
      <c r="B103" s="8"/>
      <c r="C103" s="8"/>
      <c r="D103" s="9"/>
      <c r="E103" s="8"/>
      <c r="F103" s="9"/>
      <c r="G103" s="8"/>
    </row>
    <row r="104" spans="1:7" x14ac:dyDescent="0.3">
      <c r="A104" s="8"/>
      <c r="B104" s="8" t="s">
        <v>56</v>
      </c>
      <c r="C104" s="8"/>
      <c r="D104" s="9">
        <v>49818.85510999999</v>
      </c>
      <c r="E104" s="8"/>
      <c r="F104" s="9">
        <f>'[1]Table 6 - Raw Data'!C99/1000</f>
        <v>54400.905420000003</v>
      </c>
      <c r="G104" s="8"/>
    </row>
    <row r="105" spans="1:7" x14ac:dyDescent="0.3">
      <c r="A105" s="8"/>
      <c r="B105" s="8"/>
      <c r="C105" s="8"/>
      <c r="D105" s="9"/>
      <c r="E105" s="8"/>
      <c r="F105" s="9"/>
      <c r="G105" s="8"/>
    </row>
    <row r="106" spans="1:7" x14ac:dyDescent="0.3">
      <c r="A106" s="8" t="s">
        <v>58</v>
      </c>
      <c r="B106" s="8"/>
      <c r="C106" s="8"/>
      <c r="D106" s="9"/>
      <c r="E106" s="8"/>
      <c r="F106" s="9"/>
      <c r="G106" s="8"/>
    </row>
    <row r="107" spans="1:7" x14ac:dyDescent="0.3">
      <c r="A107" s="8"/>
      <c r="B107" s="8" t="s">
        <v>59</v>
      </c>
      <c r="C107" s="8"/>
      <c r="D107" s="9">
        <v>25563.266760000006</v>
      </c>
      <c r="E107" s="8"/>
      <c r="F107" s="9">
        <f>'[1]Table 6 - Raw Data'!C102/1000</f>
        <v>32664.704009999998</v>
      </c>
      <c r="G107" s="8"/>
    </row>
    <row r="108" spans="1:7" x14ac:dyDescent="0.3">
      <c r="A108" s="8"/>
      <c r="B108" s="8"/>
      <c r="C108" s="8"/>
      <c r="D108" s="9"/>
      <c r="E108" s="8"/>
      <c r="F108" s="9"/>
      <c r="G108" s="8"/>
    </row>
    <row r="109" spans="1:7" x14ac:dyDescent="0.3">
      <c r="A109" s="8" t="s">
        <v>60</v>
      </c>
      <c r="B109" s="8"/>
      <c r="C109" s="8"/>
      <c r="D109" s="9"/>
      <c r="E109" s="8"/>
      <c r="F109" s="9"/>
      <c r="G109" s="8"/>
    </row>
    <row r="110" spans="1:7" x14ac:dyDescent="0.3">
      <c r="A110" s="8"/>
      <c r="B110" s="8" t="s">
        <v>25</v>
      </c>
      <c r="C110" s="8"/>
      <c r="D110" s="9">
        <v>3652.2679100000005</v>
      </c>
      <c r="E110" s="9"/>
      <c r="F110" s="9">
        <f>'[1]Table 6 - Raw Data'!C105/1000</f>
        <v>3640.74863</v>
      </c>
      <c r="G110" s="8"/>
    </row>
    <row r="111" spans="1:7" x14ac:dyDescent="0.3">
      <c r="A111" s="8"/>
      <c r="B111" s="8"/>
      <c r="C111" s="8"/>
      <c r="D111" s="9"/>
      <c r="E111" s="9"/>
      <c r="F111" s="9"/>
      <c r="G111" s="8"/>
    </row>
    <row r="112" spans="1:7" x14ac:dyDescent="0.3">
      <c r="A112" s="8" t="s">
        <v>61</v>
      </c>
      <c r="B112" s="8"/>
      <c r="C112" s="8"/>
      <c r="D112" s="9"/>
      <c r="E112" s="9"/>
      <c r="F112" s="9"/>
      <c r="G112" s="8"/>
    </row>
    <row r="113" spans="1:7" x14ac:dyDescent="0.3">
      <c r="A113" s="8"/>
      <c r="B113" s="8" t="s">
        <v>25</v>
      </c>
      <c r="C113" s="8"/>
      <c r="D113" s="9">
        <v>364.34222</v>
      </c>
      <c r="E113" s="9"/>
      <c r="F113" s="9">
        <f>'[1]Table 6 - Raw Data'!C108/1000</f>
        <v>910.18716000000018</v>
      </c>
      <c r="G113" s="8"/>
    </row>
    <row r="114" spans="1:7" x14ac:dyDescent="0.3">
      <c r="A114" s="8"/>
      <c r="B114" s="8"/>
      <c r="C114" s="8"/>
      <c r="D114" s="9"/>
      <c r="E114" s="9"/>
      <c r="F114" s="9"/>
      <c r="G114" s="8"/>
    </row>
    <row r="115" spans="1:7" x14ac:dyDescent="0.3">
      <c r="A115" s="8" t="s">
        <v>62</v>
      </c>
      <c r="B115" s="8"/>
      <c r="C115" s="8"/>
      <c r="D115" s="9"/>
      <c r="E115" s="9"/>
      <c r="F115" s="9"/>
      <c r="G115" s="8"/>
    </row>
    <row r="116" spans="1:7" x14ac:dyDescent="0.3">
      <c r="A116" s="8"/>
      <c r="B116" s="8" t="s">
        <v>63</v>
      </c>
      <c r="C116" s="8"/>
      <c r="D116" s="9">
        <v>25248.549749999998</v>
      </c>
      <c r="E116" s="9"/>
      <c r="F116" s="9">
        <f>'[1]Table 6 - Raw Data'!C111/1000</f>
        <v>25859.830750000001</v>
      </c>
      <c r="G116" s="8"/>
    </row>
    <row r="117" spans="1:7" x14ac:dyDescent="0.3">
      <c r="A117" s="8"/>
      <c r="B117" s="8"/>
      <c r="C117" s="8"/>
      <c r="D117" s="9"/>
      <c r="E117" s="9"/>
      <c r="F117" s="9"/>
      <c r="G117" s="8"/>
    </row>
    <row r="118" spans="1:7" x14ac:dyDescent="0.3">
      <c r="A118" s="8" t="s">
        <v>64</v>
      </c>
      <c r="B118" s="8"/>
      <c r="C118" s="8"/>
      <c r="D118" s="9"/>
      <c r="E118" s="9"/>
      <c r="F118" s="9"/>
      <c r="G118" s="8"/>
    </row>
    <row r="119" spans="1:7" x14ac:dyDescent="0.3">
      <c r="A119" s="8"/>
      <c r="B119" s="8" t="s">
        <v>65</v>
      </c>
      <c r="C119" s="8"/>
      <c r="D119" s="9">
        <v>2.002E-2</v>
      </c>
      <c r="E119" s="9"/>
      <c r="F119" s="9">
        <f>'[1]Table 6 - Raw Data'!C114/1000</f>
        <v>0</v>
      </c>
      <c r="G119" s="8"/>
    </row>
    <row r="120" spans="1:7" x14ac:dyDescent="0.3">
      <c r="A120" s="8"/>
      <c r="B120" s="8"/>
      <c r="C120" s="8"/>
      <c r="E120" s="9"/>
      <c r="F120" s="9"/>
      <c r="G120" s="8"/>
    </row>
    <row r="121" spans="1:7" x14ac:dyDescent="0.3">
      <c r="A121" s="8" t="s">
        <v>66</v>
      </c>
      <c r="B121" s="8"/>
      <c r="C121" s="8"/>
      <c r="D121" s="9"/>
      <c r="E121" s="8"/>
      <c r="F121" s="9"/>
      <c r="G121" s="8"/>
    </row>
    <row r="122" spans="1:7" x14ac:dyDescent="0.3">
      <c r="A122" s="8"/>
      <c r="B122" s="8" t="s">
        <v>67</v>
      </c>
      <c r="C122" s="8"/>
      <c r="D122" s="9">
        <v>2.589E-2</v>
      </c>
      <c r="E122" s="8"/>
      <c r="F122" s="9">
        <f>'[1]Table 6 - Raw Data'!C117/1000</f>
        <v>0</v>
      </c>
      <c r="G122" s="8"/>
    </row>
    <row r="123" spans="1:7" x14ac:dyDescent="0.3">
      <c r="A123" s="8"/>
      <c r="B123" s="8"/>
      <c r="C123" s="8"/>
      <c r="D123" s="9"/>
      <c r="E123" s="8"/>
      <c r="F123" s="9"/>
      <c r="G123" s="8"/>
    </row>
    <row r="124" spans="1:7" x14ac:dyDescent="0.3">
      <c r="A124" s="8" t="s">
        <v>68</v>
      </c>
      <c r="B124" s="8"/>
      <c r="C124" s="8"/>
      <c r="D124" s="9">
        <v>0</v>
      </c>
      <c r="E124" s="8"/>
      <c r="F124" s="9">
        <f>'[1]Table 6 - Raw Data'!C120/1000</f>
        <v>0</v>
      </c>
      <c r="G124" s="8"/>
    </row>
    <row r="125" spans="1:7" x14ac:dyDescent="0.3">
      <c r="A125" s="8"/>
      <c r="B125" s="8"/>
      <c r="C125" s="8"/>
      <c r="D125" s="9"/>
      <c r="E125" s="8"/>
      <c r="F125" s="9"/>
      <c r="G125" s="8"/>
    </row>
    <row r="126" spans="1:7" x14ac:dyDescent="0.3">
      <c r="A126" s="8"/>
      <c r="B126" s="8"/>
      <c r="C126" s="8"/>
      <c r="D126" s="18"/>
      <c r="E126" s="9"/>
      <c r="F126" s="15"/>
      <c r="G126" s="8"/>
    </row>
    <row r="127" spans="1:7" x14ac:dyDescent="0.3">
      <c r="A127" s="8"/>
      <c r="B127" s="8"/>
      <c r="C127" s="8"/>
      <c r="D127" s="9"/>
      <c r="E127" s="9"/>
      <c r="F127" s="9"/>
      <c r="G127" s="8"/>
    </row>
    <row r="128" spans="1:7" x14ac:dyDescent="0.3">
      <c r="A128" s="8"/>
      <c r="B128" s="8" t="s">
        <v>69</v>
      </c>
      <c r="C128" s="8"/>
      <c r="D128" s="12">
        <v>18140480.19255</v>
      </c>
      <c r="E128" s="9"/>
      <c r="F128" s="9">
        <f>'[1]Table 6 - Raw Data'!C136/1000</f>
        <v>19240785.212770004</v>
      </c>
      <c r="G128" s="8"/>
    </row>
    <row r="129" spans="1:7" x14ac:dyDescent="0.3">
      <c r="A129" s="19"/>
      <c r="B129" s="19"/>
      <c r="C129" s="19"/>
      <c r="D129" s="19"/>
      <c r="E129" s="19"/>
      <c r="F129" s="19"/>
      <c r="G129" s="8"/>
    </row>
  </sheetData>
  <mergeCells count="4">
    <mergeCell ref="A1:F1"/>
    <mergeCell ref="A2:F2"/>
    <mergeCell ref="A3:F3"/>
    <mergeCell ref="A129:F129"/>
  </mergeCells>
  <printOptions horizontalCentered="1"/>
  <pageMargins left="1" right="1" top="0.5" bottom="0.5" header="0.5" footer="0.5"/>
  <pageSetup firstPageNumber="12" orientation="portrait" useFirstPageNumber="1" r:id="rId1"/>
  <headerFooter alignWithMargins="0">
    <oddFooter>&amp;C&amp;P</oddFooter>
  </headerFooter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6</vt:lpstr>
      <vt:lpstr>'Table 6'!Print_Area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Diana (DOR)</dc:creator>
  <cp:lastModifiedBy>Brown, Diana (DOR)</cp:lastModifiedBy>
  <dcterms:created xsi:type="dcterms:W3CDTF">2018-01-03T21:02:07Z</dcterms:created>
  <dcterms:modified xsi:type="dcterms:W3CDTF">2018-01-03T21:02:28Z</dcterms:modified>
</cp:coreProperties>
</file>