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stateofwa.sharepoint.com/sites/DOR-CECCustomerExperienceTeam/Shared Documents/General/Drupal docs/"/>
    </mc:Choice>
  </mc:AlternateContent>
  <xr:revisionPtr revIDLastSave="0" documentId="8_{6EB07C13-D945-47C1-9C0B-8CD88F7952D7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Certification Report by County" sheetId="1" r:id="rId1"/>
    <sheet name="ESRI_MAPINFO_SHEET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3" i="1" l="1"/>
  <c r="W13" i="1"/>
  <c r="X13" i="1"/>
  <c r="Y5" i="1"/>
  <c r="X5" i="1"/>
  <c r="W5" i="1"/>
  <c r="Y16" i="1" l="1"/>
  <c r="X16" i="1"/>
  <c r="W16" i="1"/>
</calcChain>
</file>

<file path=xl/sharedStrings.xml><?xml version="1.0" encoding="utf-8"?>
<sst xmlns="http://schemas.openxmlformats.org/spreadsheetml/2006/main" count="158" uniqueCount="62">
  <si>
    <t>Report #41</t>
  </si>
  <si>
    <t>Subsidiary</t>
  </si>
  <si>
    <t>Industry Letter</t>
  </si>
  <si>
    <t>Subsidiary Number</t>
  </si>
  <si>
    <t>Contact Prefix</t>
  </si>
  <si>
    <t>Contact First Name</t>
  </si>
  <si>
    <t>Contact Last Name</t>
  </si>
  <si>
    <t>Subsidiary DBA</t>
  </si>
  <si>
    <t>Address Line 1</t>
  </si>
  <si>
    <t>Address Line 2</t>
  </si>
  <si>
    <t>City</t>
  </si>
  <si>
    <t>State/Province</t>
  </si>
  <si>
    <t>ZIP/Postal Code</t>
  </si>
  <si>
    <t>Country</t>
  </si>
  <si>
    <t>County Number</t>
  </si>
  <si>
    <t>County</t>
  </si>
  <si>
    <t>Assessor Last Name</t>
  </si>
  <si>
    <t>Assessor First Name</t>
  </si>
  <si>
    <t>Assessor Title</t>
  </si>
  <si>
    <t>State TCA</t>
  </si>
  <si>
    <t>County TCA</t>
  </si>
  <si>
    <t>Real Ratio</t>
  </si>
  <si>
    <t>Personal Ratio</t>
  </si>
  <si>
    <t>Real Certified Amount</t>
  </si>
  <si>
    <t>Personal Certified Amount</t>
  </si>
  <si>
    <t>Total Certified Amount</t>
  </si>
  <si>
    <t>Certified Value Year</t>
  </si>
  <si>
    <t/>
  </si>
  <si>
    <t>United States</t>
  </si>
  <si>
    <t>Pierce</t>
  </si>
  <si>
    <t>Subsidiary Total:</t>
  </si>
  <si>
    <t>TX</t>
  </si>
  <si>
    <t>NE</t>
  </si>
  <si>
    <t>BNSF Railway Company - Tax  Dept</t>
  </si>
  <si>
    <t>H</t>
  </si>
  <si>
    <t xml:space="preserve">Alan </t>
  </si>
  <si>
    <t>Annis</t>
  </si>
  <si>
    <t>Fort Worth</t>
  </si>
  <si>
    <t>70001</t>
  </si>
  <si>
    <t>7005</t>
  </si>
  <si>
    <t>70118</t>
  </si>
  <si>
    <t>7215</t>
  </si>
  <si>
    <t>Union Pacific Railroad Co</t>
  </si>
  <si>
    <t>Omaha</t>
  </si>
  <si>
    <t>68179-1640</t>
  </si>
  <si>
    <t>70016</t>
  </si>
  <si>
    <t>7770</t>
  </si>
  <si>
    <t>70017C</t>
  </si>
  <si>
    <t>7066</t>
  </si>
  <si>
    <t>70017D</t>
  </si>
  <si>
    <t>7067</t>
  </si>
  <si>
    <t>70139</t>
  </si>
  <si>
    <t>7205</t>
  </si>
  <si>
    <t>70760</t>
  </si>
  <si>
    <t>7695</t>
  </si>
  <si>
    <t>Grand Total:</t>
  </si>
  <si>
    <t>Puyallup Tribe</t>
  </si>
  <si>
    <t>PO Box 961089</t>
  </si>
  <si>
    <t>76161-0089</t>
  </si>
  <si>
    <t xml:space="preserve">Gerry </t>
  </si>
  <si>
    <t>White</t>
  </si>
  <si>
    <t>1400 Douglas ST  Stop 1640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</si>
</sst>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 - &quot;??_);_(@_)"/>
  </numFmts>
  <fonts count="3">
    <font>
      <sz val="11"/>
      <name val="Calibri"/>
    </font>
    <font>
      <b/>
      <sz val="11"/>
      <name val="Calibri"/>
    </font>
    <font>
      <b/>
      <sz val="14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9</xdr:row>
      <xdr:rowOff>5045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6"/>
  <sheetViews>
    <sheetView tabSelected="1" workbookViewId="0"/>
  </sheetViews>
  <sheetFormatPr defaultRowHeight="14.4"/>
  <cols>
    <col min="1" max="1" width="29.88671875" bestFit="1" customWidth="1"/>
    <col min="2" max="2" width="14.6640625" customWidth="1"/>
    <col min="3" max="3" width="17.21875" bestFit="1" customWidth="1"/>
    <col min="4" max="4" width="14" customWidth="1"/>
    <col min="5" max="5" width="18.5546875" customWidth="1"/>
    <col min="6" max="6" width="18.21875" customWidth="1"/>
    <col min="7" max="7" width="15" customWidth="1"/>
    <col min="8" max="9" width="14.33203125" customWidth="1"/>
    <col min="10" max="10" width="9.109375" customWidth="1"/>
    <col min="11" max="11" width="14.77734375" customWidth="1"/>
    <col min="12" max="12" width="15.6640625" customWidth="1"/>
    <col min="13" max="13" width="11.88671875" bestFit="1" customWidth="1"/>
    <col min="14" max="14" width="15.6640625" customWidth="1"/>
    <col min="15" max="15" width="9.109375" customWidth="1"/>
    <col min="16" max="16" width="19.109375" customWidth="1"/>
    <col min="17" max="17" width="19.33203125" customWidth="1"/>
    <col min="18" max="18" width="13.6640625" customWidth="1"/>
    <col min="19" max="19" width="10.109375" customWidth="1"/>
    <col min="20" max="20" width="11.77734375" customWidth="1"/>
    <col min="21" max="21" width="10.5546875" customWidth="1"/>
    <col min="22" max="22" width="14.44140625" customWidth="1"/>
    <col min="23" max="23" width="21.33203125" customWidth="1"/>
    <col min="24" max="24" width="25.21875" customWidth="1"/>
    <col min="25" max="25" width="22" customWidth="1"/>
    <col min="26" max="26" width="19.21875" customWidth="1"/>
    <col min="27" max="28" width="9.109375" customWidth="1"/>
  </cols>
  <sheetData>
    <row r="1" spans="1:2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" t="s">
        <v>25</v>
      </c>
      <c r="Z2" s="2" t="s">
        <v>26</v>
      </c>
      <c r="AA2" s="2"/>
      <c r="AB2" s="2"/>
    </row>
    <row r="3" spans="1:28">
      <c r="A3" t="s">
        <v>33</v>
      </c>
      <c r="B3" s="4" t="s">
        <v>34</v>
      </c>
      <c r="C3" s="4">
        <v>5</v>
      </c>
      <c r="D3" t="s">
        <v>27</v>
      </c>
      <c r="E3" t="s">
        <v>35</v>
      </c>
      <c r="F3" t="s">
        <v>36</v>
      </c>
      <c r="G3" t="s">
        <v>27</v>
      </c>
      <c r="H3" t="s">
        <v>57</v>
      </c>
      <c r="I3" t="s">
        <v>27</v>
      </c>
      <c r="J3" t="s">
        <v>37</v>
      </c>
      <c r="K3" t="s">
        <v>31</v>
      </c>
      <c r="L3" t="s">
        <v>58</v>
      </c>
      <c r="M3" t="s">
        <v>28</v>
      </c>
      <c r="N3" s="4">
        <v>27</v>
      </c>
      <c r="O3" t="s">
        <v>29</v>
      </c>
      <c r="R3" t="s">
        <v>56</v>
      </c>
      <c r="S3" s="4" t="s">
        <v>38</v>
      </c>
      <c r="T3" s="4" t="s">
        <v>39</v>
      </c>
      <c r="U3" s="4">
        <v>87.7</v>
      </c>
      <c r="V3" s="4">
        <v>96.3</v>
      </c>
      <c r="W3" s="3">
        <v>10214489.992000001</v>
      </c>
      <c r="X3" s="3">
        <v>1946282.8370000001</v>
      </c>
      <c r="Y3" s="3">
        <v>12160772.829</v>
      </c>
      <c r="Z3" s="4">
        <v>2023</v>
      </c>
    </row>
    <row r="4" spans="1:28">
      <c r="A4" t="s">
        <v>33</v>
      </c>
      <c r="B4" s="4" t="s">
        <v>34</v>
      </c>
      <c r="C4" s="4">
        <v>5</v>
      </c>
      <c r="D4" t="s">
        <v>27</v>
      </c>
      <c r="E4" t="s">
        <v>35</v>
      </c>
      <c r="F4" t="s">
        <v>36</v>
      </c>
      <c r="G4" t="s">
        <v>27</v>
      </c>
      <c r="H4" t="s">
        <v>57</v>
      </c>
      <c r="I4" t="s">
        <v>27</v>
      </c>
      <c r="J4" t="s">
        <v>37</v>
      </c>
      <c r="K4" t="s">
        <v>31</v>
      </c>
      <c r="L4" t="s">
        <v>58</v>
      </c>
      <c r="M4" t="s">
        <v>28</v>
      </c>
      <c r="N4" s="4">
        <v>27</v>
      </c>
      <c r="O4" t="s">
        <v>29</v>
      </c>
      <c r="R4" t="s">
        <v>56</v>
      </c>
      <c r="S4" s="4" t="s">
        <v>40</v>
      </c>
      <c r="T4" s="4" t="s">
        <v>41</v>
      </c>
      <c r="U4" s="4">
        <v>87.7</v>
      </c>
      <c r="V4" s="4">
        <v>96.3</v>
      </c>
      <c r="W4" s="3">
        <v>10261722.605</v>
      </c>
      <c r="X4" s="3">
        <v>1955282.6040000001</v>
      </c>
      <c r="Y4" s="3">
        <v>12217005.209000001</v>
      </c>
      <c r="Z4" s="4">
        <v>2023</v>
      </c>
    </row>
    <row r="5" spans="1:28">
      <c r="V5" s="1" t="s">
        <v>30</v>
      </c>
      <c r="W5" s="5">
        <f>SUM(W3:W4)</f>
        <v>20476212.597000003</v>
      </c>
      <c r="X5" s="5">
        <f>SUM(X3:X4)</f>
        <v>3901565.4410000001</v>
      </c>
      <c r="Y5" s="5">
        <f>SUM(Y3:Y4)</f>
        <v>24377778.038000003</v>
      </c>
    </row>
    <row r="7" spans="1:28">
      <c r="A7" t="s">
        <v>42</v>
      </c>
      <c r="B7" s="4" t="s">
        <v>34</v>
      </c>
      <c r="C7" s="4">
        <v>90</v>
      </c>
      <c r="D7" t="s">
        <v>27</v>
      </c>
      <c r="E7" t="s">
        <v>59</v>
      </c>
      <c r="F7" t="s">
        <v>60</v>
      </c>
      <c r="G7" t="s">
        <v>27</v>
      </c>
      <c r="H7" t="s">
        <v>61</v>
      </c>
      <c r="I7" t="s">
        <v>27</v>
      </c>
      <c r="J7" t="s">
        <v>43</v>
      </c>
      <c r="K7" t="s">
        <v>32</v>
      </c>
      <c r="L7" t="s">
        <v>44</v>
      </c>
      <c r="M7" t="s">
        <v>28</v>
      </c>
      <c r="N7" s="4">
        <v>27</v>
      </c>
      <c r="O7" t="s">
        <v>29</v>
      </c>
      <c r="R7" t="s">
        <v>56</v>
      </c>
      <c r="S7" s="4" t="s">
        <v>38</v>
      </c>
      <c r="T7" s="4" t="s">
        <v>39</v>
      </c>
      <c r="U7" s="4">
        <v>87.7</v>
      </c>
      <c r="V7" s="4">
        <v>96.3</v>
      </c>
      <c r="W7" s="3">
        <v>322762.59999999998</v>
      </c>
      <c r="X7" s="3">
        <v>4351.9340000000002</v>
      </c>
      <c r="Y7" s="3">
        <v>327114.53399999999</v>
      </c>
      <c r="Z7" s="4">
        <v>2023</v>
      </c>
    </row>
    <row r="8" spans="1:28">
      <c r="A8" t="s">
        <v>42</v>
      </c>
      <c r="B8" s="4" t="s">
        <v>34</v>
      </c>
      <c r="C8" s="4">
        <v>90</v>
      </c>
      <c r="D8" t="s">
        <v>27</v>
      </c>
      <c r="E8" t="s">
        <v>59</v>
      </c>
      <c r="F8" t="s">
        <v>60</v>
      </c>
      <c r="G8" t="s">
        <v>27</v>
      </c>
      <c r="H8" t="s">
        <v>61</v>
      </c>
      <c r="I8" t="s">
        <v>27</v>
      </c>
      <c r="J8" t="s">
        <v>43</v>
      </c>
      <c r="K8" t="s">
        <v>32</v>
      </c>
      <c r="L8" t="s">
        <v>44</v>
      </c>
      <c r="M8" t="s">
        <v>28</v>
      </c>
      <c r="N8" s="4">
        <v>27</v>
      </c>
      <c r="O8" t="s">
        <v>29</v>
      </c>
      <c r="R8" t="s">
        <v>56</v>
      </c>
      <c r="S8" s="4" t="s">
        <v>45</v>
      </c>
      <c r="T8" s="4" t="s">
        <v>46</v>
      </c>
      <c r="U8" s="4">
        <v>87.7</v>
      </c>
      <c r="V8" s="4">
        <v>96.3</v>
      </c>
      <c r="W8" s="3">
        <v>1075875.3330000001</v>
      </c>
      <c r="X8" s="3">
        <v>2375.7460000000001</v>
      </c>
      <c r="Y8" s="3">
        <v>1078251.0789999999</v>
      </c>
      <c r="Z8" s="4">
        <v>2023</v>
      </c>
    </row>
    <row r="9" spans="1:28">
      <c r="A9" t="s">
        <v>42</v>
      </c>
      <c r="B9" s="4" t="s">
        <v>34</v>
      </c>
      <c r="C9" s="4">
        <v>90</v>
      </c>
      <c r="D9" t="s">
        <v>27</v>
      </c>
      <c r="E9" t="s">
        <v>59</v>
      </c>
      <c r="F9" t="s">
        <v>60</v>
      </c>
      <c r="G9" t="s">
        <v>27</v>
      </c>
      <c r="H9" t="s">
        <v>61</v>
      </c>
      <c r="I9" t="s">
        <v>27</v>
      </c>
      <c r="J9" t="s">
        <v>43</v>
      </c>
      <c r="K9" t="s">
        <v>32</v>
      </c>
      <c r="L9" t="s">
        <v>44</v>
      </c>
      <c r="M9" t="s">
        <v>28</v>
      </c>
      <c r="N9" s="4">
        <v>27</v>
      </c>
      <c r="O9" t="s">
        <v>29</v>
      </c>
      <c r="R9" t="s">
        <v>56</v>
      </c>
      <c r="S9" s="4" t="s">
        <v>47</v>
      </c>
      <c r="T9" s="4" t="s">
        <v>48</v>
      </c>
      <c r="U9" s="4">
        <v>87.7</v>
      </c>
      <c r="V9" s="4">
        <v>96.3</v>
      </c>
      <c r="W9" s="3">
        <v>5323952.7819999997</v>
      </c>
      <c r="X9" s="3">
        <v>11756.342000000001</v>
      </c>
      <c r="Y9" s="3">
        <v>5335709.1239999998</v>
      </c>
      <c r="Z9" s="4">
        <v>2023</v>
      </c>
    </row>
    <row r="10" spans="1:28">
      <c r="A10" t="s">
        <v>42</v>
      </c>
      <c r="B10" s="4" t="s">
        <v>34</v>
      </c>
      <c r="C10" s="4">
        <v>90</v>
      </c>
      <c r="D10" t="s">
        <v>27</v>
      </c>
      <c r="E10" t="s">
        <v>59</v>
      </c>
      <c r="F10" t="s">
        <v>60</v>
      </c>
      <c r="G10" t="s">
        <v>27</v>
      </c>
      <c r="H10" t="s">
        <v>61</v>
      </c>
      <c r="I10" t="s">
        <v>27</v>
      </c>
      <c r="J10" t="s">
        <v>43</v>
      </c>
      <c r="K10" t="s">
        <v>32</v>
      </c>
      <c r="L10" t="s">
        <v>44</v>
      </c>
      <c r="M10" t="s">
        <v>28</v>
      </c>
      <c r="N10" s="4">
        <v>27</v>
      </c>
      <c r="O10" t="s">
        <v>29</v>
      </c>
      <c r="R10" t="s">
        <v>56</v>
      </c>
      <c r="S10" s="4" t="s">
        <v>49</v>
      </c>
      <c r="T10" s="4" t="s">
        <v>50</v>
      </c>
      <c r="U10" s="4">
        <v>87.7</v>
      </c>
      <c r="V10" s="4">
        <v>96.3</v>
      </c>
      <c r="W10" s="3">
        <v>2477773.4929999998</v>
      </c>
      <c r="X10" s="3">
        <v>5471.4139999999998</v>
      </c>
      <c r="Y10" s="3">
        <v>2483244.9070000001</v>
      </c>
      <c r="Z10" s="4">
        <v>2023</v>
      </c>
    </row>
    <row r="11" spans="1:28">
      <c r="A11" t="s">
        <v>42</v>
      </c>
      <c r="B11" s="4" t="s">
        <v>34</v>
      </c>
      <c r="C11" s="4">
        <v>90</v>
      </c>
      <c r="D11" t="s">
        <v>27</v>
      </c>
      <c r="E11" t="s">
        <v>59</v>
      </c>
      <c r="F11" t="s">
        <v>60</v>
      </c>
      <c r="G11" t="s">
        <v>27</v>
      </c>
      <c r="H11" t="s">
        <v>61</v>
      </c>
      <c r="I11" t="s">
        <v>27</v>
      </c>
      <c r="J11" t="s">
        <v>43</v>
      </c>
      <c r="K11" t="s">
        <v>32</v>
      </c>
      <c r="L11" t="s">
        <v>44</v>
      </c>
      <c r="M11" t="s">
        <v>28</v>
      </c>
      <c r="N11" s="4">
        <v>27</v>
      </c>
      <c r="O11" t="s">
        <v>29</v>
      </c>
      <c r="R11" t="s">
        <v>56</v>
      </c>
      <c r="S11" s="4" t="s">
        <v>51</v>
      </c>
      <c r="T11" s="4" t="s">
        <v>52</v>
      </c>
      <c r="U11" s="4">
        <v>87.7</v>
      </c>
      <c r="V11" s="4">
        <v>96.3</v>
      </c>
      <c r="W11" s="3">
        <v>440130.81800000003</v>
      </c>
      <c r="X11" s="3">
        <v>971.89599999999996</v>
      </c>
      <c r="Y11" s="3">
        <v>441102.71399999998</v>
      </c>
      <c r="Z11" s="4">
        <v>2023</v>
      </c>
    </row>
    <row r="12" spans="1:28">
      <c r="A12" t="s">
        <v>42</v>
      </c>
      <c r="B12" s="4" t="s">
        <v>34</v>
      </c>
      <c r="C12" s="4">
        <v>90</v>
      </c>
      <c r="D12" t="s">
        <v>27</v>
      </c>
      <c r="E12" t="s">
        <v>59</v>
      </c>
      <c r="F12" t="s">
        <v>60</v>
      </c>
      <c r="G12" t="s">
        <v>27</v>
      </c>
      <c r="H12" t="s">
        <v>61</v>
      </c>
      <c r="I12" t="s">
        <v>27</v>
      </c>
      <c r="J12" t="s">
        <v>43</v>
      </c>
      <c r="K12" t="s">
        <v>32</v>
      </c>
      <c r="L12" t="s">
        <v>44</v>
      </c>
      <c r="M12" t="s">
        <v>28</v>
      </c>
      <c r="N12" s="4">
        <v>27</v>
      </c>
      <c r="O12" t="s">
        <v>29</v>
      </c>
      <c r="R12" t="s">
        <v>56</v>
      </c>
      <c r="S12" s="4" t="s">
        <v>53</v>
      </c>
      <c r="T12" s="4" t="s">
        <v>54</v>
      </c>
      <c r="U12" s="4">
        <v>87.7</v>
      </c>
      <c r="V12" s="4">
        <v>96.3</v>
      </c>
      <c r="W12" s="3">
        <v>15344.609</v>
      </c>
      <c r="X12" s="3">
        <v>214614.68100000001</v>
      </c>
      <c r="Y12" s="3">
        <v>229959.29</v>
      </c>
      <c r="Z12" s="4">
        <v>2023</v>
      </c>
    </row>
    <row r="13" spans="1:28">
      <c r="V13" s="1" t="s">
        <v>30</v>
      </c>
      <c r="W13" s="5">
        <f>SUM(W7:W12)</f>
        <v>9655839.6349999998</v>
      </c>
      <c r="X13" s="5">
        <f>SUM(X7:X12)</f>
        <v>239542.01300000001</v>
      </c>
      <c r="Y13" s="5">
        <f>SUM(Y7:Y12)</f>
        <v>9895381.6479999982</v>
      </c>
    </row>
    <row r="15" spans="1:28">
      <c r="V15" s="1"/>
      <c r="W15" s="5"/>
      <c r="X15" s="5"/>
      <c r="Y15" s="5"/>
    </row>
    <row r="16" spans="1:28" ht="18">
      <c r="V16" s="6" t="s">
        <v>55</v>
      </c>
      <c r="W16" s="5">
        <f>W13+W5</f>
        <v>30132052.232000001</v>
      </c>
      <c r="X16" s="5">
        <f>X13+X5</f>
        <v>4141107.4539999999</v>
      </c>
      <c r="Y16" s="5">
        <f>Y13+Y5</f>
        <v>34273159.686000004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Certification Report by County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Puyallup Railroad Report 2023</dc:title>
  <dc:creator>Turnbull, Scott (DOR)</dc:creator>
  <cp:lastModifiedBy>Autuchovich, Cindy (DOR)</cp:lastModifiedBy>
  <dcterms:created xsi:type="dcterms:W3CDTF">2020-11-06T23:30:45Z</dcterms:created>
  <dcterms:modified xsi:type="dcterms:W3CDTF">2023-11-14T18:54:16Z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33d1ac2fc0724b18a530aa53dea8b3e2</vt:lpwstr>
  </property>
</Properties>
</file>