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I:\Rpt_Study\NGF\Forecasts\2023\02 Jun 2023\"/>
    </mc:Choice>
  </mc:AlternateContent>
  <xr:revisionPtr revIDLastSave="0" documentId="13_ncr:1_{4868B7F9-A60D-4E07-AECD-202F52271606}"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H66" i="7" l="1"/>
  <c r="J66" i="7" s="1"/>
  <c r="K155" i="3"/>
  <c r="J155" i="3"/>
  <c r="I155" i="3"/>
  <c r="H155" i="3"/>
  <c r="G155" i="3"/>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H47" i="7" l="1"/>
  <c r="J47" i="7" s="1"/>
  <c r="I288" i="2"/>
  <c r="H288" i="2"/>
  <c r="G288" i="2"/>
  <c r="H46" i="7" s="1"/>
  <c r="J46" i="7" s="1"/>
  <c r="F288" i="2"/>
  <c r="E288" i="2"/>
  <c r="D288" i="2"/>
  <c r="C288" i="2"/>
  <c r="I269" i="2"/>
  <c r="H269" i="2"/>
  <c r="G269" i="2"/>
  <c r="H45" i="7" s="1"/>
  <c r="J45" i="7" s="1"/>
  <c r="F269" i="2"/>
  <c r="E269" i="2"/>
  <c r="D269" i="2"/>
  <c r="C269" i="2"/>
  <c r="I155" i="1" l="1"/>
  <c r="H155" i="1"/>
  <c r="I250" i="2" l="1"/>
  <c r="H250" i="2"/>
  <c r="G250" i="2"/>
  <c r="F250" i="2"/>
  <c r="E250" i="2"/>
  <c r="D250" i="2"/>
  <c r="C250" i="2"/>
  <c r="H44" i="7" l="1"/>
  <c r="J44" i="7" s="1"/>
  <c r="G155" i="1"/>
  <c r="F155" i="1"/>
  <c r="E155" i="1"/>
  <c r="D155" i="1"/>
  <c r="C155" i="1"/>
  <c r="I288" i="3" l="1"/>
  <c r="H288" i="3"/>
  <c r="G288" i="3"/>
  <c r="F288" i="3"/>
  <c r="E288" i="3"/>
  <c r="D288" i="3"/>
  <c r="C288" i="3"/>
  <c r="I269" i="3"/>
  <c r="H269" i="3"/>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G60" i="1"/>
  <c r="F60" i="1"/>
  <c r="E60" i="1"/>
  <c r="D60" i="1"/>
  <c r="C60" i="1"/>
  <c r="I41" i="1"/>
  <c r="H41" i="1"/>
  <c r="G41" i="1"/>
  <c r="F41" i="1"/>
  <c r="E41" i="1"/>
  <c r="D41" i="1"/>
  <c r="C41" i="1"/>
  <c r="I22" i="1"/>
  <c r="H22" i="1"/>
  <c r="G22" i="1"/>
  <c r="F22" i="1"/>
  <c r="E22" i="1"/>
  <c r="D22" i="1"/>
  <c r="C22" i="1"/>
  <c r="H34" i="7" l="1"/>
  <c r="J34" i="7" s="1"/>
  <c r="H43" i="7"/>
  <c r="J43" i="7" s="1"/>
  <c r="H14" i="7"/>
  <c r="J14" i="7" s="1"/>
  <c r="H12" i="7"/>
  <c r="J12" i="7" s="1"/>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J212" i="2" l="1"/>
  <c r="I212" i="2"/>
  <c r="H212" i="2"/>
  <c r="G212" i="2"/>
  <c r="H42" i="7" s="1"/>
  <c r="K212" i="2"/>
  <c r="H75" i="7" l="1"/>
  <c r="J42" i="7"/>
</calcChain>
</file>

<file path=xl/sharedStrings.xml><?xml version="1.0" encoding="utf-8"?>
<sst xmlns="http://schemas.openxmlformats.org/spreadsheetml/2006/main" count="929" uniqueCount="282">
  <si>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</si>
  <si>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</si>
  <si>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</si>
  <si>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</si>
  <si>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</si>
  <si>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</si>
  <si>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</si>
  <si>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</si>
  <si>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</si>
  <si>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</si>
  <si>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</si>
  <si>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</si>
  <si>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</si>
  <si>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</si>
  <si>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</si>
  <si>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</si>
  <si>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</si>
  <si>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</si>
  <si>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</si>
  <si>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</si>
  <si>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</si>
  <si>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</si>
  <si>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</si>
  <si>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</si>
  <si>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</si>
  <si>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</si>
  <si>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</si>
  <si>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</si>
  <si>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</si>
  <si>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</si>
  <si>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</si>
  <si>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</si>
  <si>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</si>
  <si>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</si>
  <si>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</si>
  <si>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</si>
  <si>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</si>
  <si>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</si>
  <si>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</si>
  <si>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</si>
  <si>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</si>
  <si>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</si>
  <si>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</si>
  <si>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</si>
  <si>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</si>
  <si>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</si>
  <si>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</si>
  <si>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</si>
  <si>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</si>
  <si>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</si>
  <si>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</si>
  <si>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</si>
  <si>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</si>
  <si>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</si>
  <si>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</si>
  <si>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</si>
  <si>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</si>
  <si>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</si>
  <si>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</si>
  <si>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</si>
  <si>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</si>
  <si>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</si>
  <si>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</si>
  <si>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</si>
  <si>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</si>
  <si>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</si>
  <si>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</si>
  <si>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</si>
  <si>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</si>
  <si>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</si>
  <si>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</si>
  <si>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</si>
  <si>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</si>
  <si>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</si>
  <si>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</si>
  <si>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</si>
  <si>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</si>
  <si>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</si>
  <si>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</si>
  <si>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</si>
  <si>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</si>
  <si>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</si>
  <si>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</si>
  <si>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</si>
  <si>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</si>
  <si>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</si>
  <si>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</si>
  <si>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</si>
  <si>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</si>
  <si>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</si>
  <si>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</si>
  <si>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</si>
  <si>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</si>
  <si>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</si>
  <si>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</si>
  <si>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</si>
  <si>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</si>
  <si>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</si>
  <si>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</si>
  <si>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</si>
  <si>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</si>
  <si>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</si>
  <si>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</si>
  <si>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</si>
  <si>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</si>
  <si>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</si>
  <si>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</si>
  <si>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</si>
  <si>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</si>
  <si>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</si>
  <si>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</si>
  <si>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</si>
  <si>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</si>
  <si>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</si>
  <si>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</si>
  <si>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</si>
  <si>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</si>
  <si>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</si>
  <si>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</si>
  <si>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</si>
  <si>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</si>
  <si>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</si>
  <si>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</si>
  <si>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</si>
  <si>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</si>
  <si>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</si>
  <si>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</si>
  <si>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</si>
  <si>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</si>
  <si>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</si>
  <si>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</si>
  <si>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</si>
  <si>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</si>
  <si>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</si>
  <si>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</si>
  <si>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</si>
  <si>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</si>
  <si>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</si>
  <si>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</si>
  <si>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</si>
  <si>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</si>
  <si>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</si>
  <si>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</si>
  <si>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</si>
  <si>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</si>
  <si>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</si>
  <si>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</si>
  <si>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</si>
  <si>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</si>
  <si>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</si>
  <si>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</si>
  <si>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</si>
  <si>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</si>
  <si>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</si>
  <si>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</si>
  <si>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</si>
  <si>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</si>
  <si>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</si>
  <si>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</si>
  <si>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</si>
  <si>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</si>
  <si>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</si>
  <si>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</si>
  <si>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</si>
  <si>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</si>
  <si>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</si>
  <si>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</si>
  <si>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</si>
  <si>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</si>
  <si>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</si>
  <si>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</si>
  <si>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</si>
  <si>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</si>
  <si>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</si>
  <si>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</si>
  <si>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</si>
  <si>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</si>
  <si>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</si>
  <si>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</si>
  <si>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</si>
  <si>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</si>
  <si>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</si>
  <si>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</si>
  <si>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</si>
  <si>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</si>
  <si>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</si>
  <si>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</si>
  <si>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</si>
  <si>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</si>
  <si>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</si>
  <si>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</si>
  <si>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</si>
  <si>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</si>
  <si>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</si>
  <si>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</si>
  <si>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</si>
  <si>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</si>
  <si>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</si>
  <si>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</si>
  <si>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</si>
  <si>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</si>
  <si>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</si>
  <si>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</si>
  <si>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</si>
  <si>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</si>
  <si>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</si>
  <si>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</si>
  <si>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</si>
  <si>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</si>
  <si>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</si>
  <si>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</si>
  <si>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</si>
  <si>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</si>
  <si>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</si>
  <si>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</si>
  <si>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</si>
  <si>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</si>
  <si>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</si>
  <si>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</si>
  <si>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</si>
  <si>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</si>
  <si>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</si>
  <si>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</si>
  <si>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</si>
  <si>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</si>
  <si>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</si>
  <si>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</si>
  <si>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</si>
  <si>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</si>
  <si>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</si>
  <si>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</si>
  <si>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</si>
  <si>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</si>
  <si>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</si>
  <si>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</si>
  <si>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</si>
  <si>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March 2023 Forecast</t>
  </si>
  <si>
    <t>*Sound Transit provides this forecast to the Department of Revenue.</t>
  </si>
  <si>
    <t>Sound Transit provides this forecast to the Department of Revenue.</t>
  </si>
  <si>
    <t>*Larger than normal collections occurred in March 2022.</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</si>
  <si>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</si>
  <si>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The enacted 2021-23 Transportation Budget prorates the $50 million of hazardous substance volumetric tax revenue going to the motor vehicle fund equally across each month of the 2021-23 biennium.  Beginning with the 2023-25 biennium the $50 million  transfers at the beginning of each biennium (RCW 82.21.030 (1)(b)).</t>
  </si>
  <si>
    <t>June 2023 Revenue Forecast  -  Nine Year Summary Table  (Cash Collections / Forecast)</t>
  </si>
  <si>
    <t xml:space="preserve">June 2023 Revenue Forecast </t>
  </si>
  <si>
    <t>Comparison of March 2021-2023 and June 2021-2023 Biennial Forecasts</t>
  </si>
  <si>
    <t>June 2023 Forecast</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</si>
  <si>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</si>
  <si>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</si>
  <si>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</si>
  <si>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</si>
  <si>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</si>
  <si>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</si>
  <si>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</si>
  <si>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</si>
  <si>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</si>
  <si>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</si>
  <si>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</si>
  <si>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*In fiscal year 2020, the State Parks Renewal and Stewardship Account receives $1.25 million, with the remainder deposited in the Waste Reduction, Recycling, and Litter Control Account.</t>
  </si>
  <si>
    <t>In fiscal year 2020, the State Parks Renewal and Stewardship Account receives $1.25 million, with the remainder deposited in the Waste Reduction, Recycling, and Litter Control Account.</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</si>
  <si>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</si>
  <si>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</si>
  <si>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</si>
  <si>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</si>
  <si>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</si>
  <si>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Foundational Public Health Services Account (Fund 24B) receives amounts over the annual cap of $10 million (RCW 43.348.080(2)).</t>
  </si>
  <si>
    <t>The Foundational Public Health Services Account (Fund 24B) receives amounts over the annual cap of $10 million (RCW 43.348.080(2)).</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</si>
  <si>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</si>
  <si>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</si>
  <si>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</si>
  <si>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</si>
  <si>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</si>
  <si>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</si>
  <si>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</si>
  <si>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</si>
  <si>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</si>
  <si>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</si>
  <si>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</si>
  <si>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This forecast assumes each jurisdiction receives the maximum available credit.  The total credit available is $4.38 million.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</si>
  <si>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</si>
  <si>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Effective October 1, 2023, the following changes occur: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</si>
  <si>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Fish, Wildlife, and Conservation Account  (Fund 24N  -  Total Fund 24N)</t>
  </si>
  <si>
    <t>*From fiscal year 2019 to fiscal year 2021, collections go to the State Wildlife Account. After fiscal year 2021, collections go to the Fish, Wildlife, and Conservation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</si>
</sst>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3" fillId="0" borderId="0" xfId="1" applyNumberFormat="1"/>
    <xf numFmtId="164" fontId="5" fillId="0" borderId="0" xfId="0" applyNumberFormat="1" applyFont="1"/>
    <xf numFmtId="0" fontId="4" fillId="0" borderId="0" xfId="1" applyFont="1" applyAlignment="1">
      <alignment wrapText="1"/>
    </xf>
    <xf numFmtId="0" fontId="5" fillId="0" borderId="0" xfId="0" applyFont="1" applyAlignment="1">
      <alignment horizontal="center"/>
    </xf>
    <xf numFmtId="0" fontId="0" fillId="0" borderId="0" xfId="0"/>
    <xf numFmtId="0" fontId="3" fillId="0" borderId="0" xfId="0" applyFont="1" applyAlignment="1">
      <alignment horizontal="center"/>
    </xf>
    <xf numFmtId="0" fontId="16" fillId="0" borderId="0" xfId="0" applyFont="1" applyAlignment="1">
      <alignment horizontal="left" wrapText="1"/>
    </xf>
    <xf numFmtId="0" fontId="20" fillId="0" borderId="0" xfId="0" applyFont="1"/>
    <xf numFmtId="0" fontId="4" fillId="0" borderId="0" xfId="0" applyFont="1" applyAlignment="1">
      <alignment horizontal="left" wrapText="1"/>
    </xf>
    <xf numFmtId="0" fontId="3" fillId="0" borderId="0" xfId="1" applyAlignment="1">
      <alignment horizontal="center"/>
    </xf>
    <xf numFmtId="0" fontId="23" fillId="0" borderId="0" xfId="0" applyFont="1" applyAlignment="1">
      <alignment wrapText="1"/>
    </xf>
    <xf numFmtId="0" fontId="1" fillId="0" borderId="0" xfId="0" applyFont="1" applyAlignment="1">
      <alignment horizontal="center"/>
    </xf>
    <xf numFmtId="0" fontId="11" fillId="0" borderId="0" xfId="0" applyFont="1"/>
    <xf numFmtId="0" fontId="4" fillId="0" borderId="0" xfId="0" applyFont="1" applyAlignment="1">
      <alignment wrapText="1"/>
    </xf>
    <xf numFmtId="0" fontId="4" fillId="0" borderId="0" xfId="1" applyFont="1" applyAlignment="1">
      <alignment horizontal="lef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183</v>
      </c>
      <c r="G5" s="11" t="s">
        <v>71</v>
      </c>
    </row>
    <row r="6" spans="1:7" x14ac:dyDescent="0.25">
      <c r="B6" s="9" t="s">
        <v>182</v>
      </c>
      <c r="G6" s="11" t="s">
        <v>71</v>
      </c>
    </row>
    <row r="7" spans="1:7" x14ac:dyDescent="0.25">
      <c r="B7" s="9" t="s">
        <v>184</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122</v>
      </c>
      <c r="G11" s="11" t="s">
        <v>79</v>
      </c>
    </row>
    <row r="12" spans="1:7" x14ac:dyDescent="0.25">
      <c r="B12" s="9" t="s">
        <v>207</v>
      </c>
      <c r="G12" s="11" t="s">
        <v>79</v>
      </c>
    </row>
    <row r="13" spans="1:7" x14ac:dyDescent="0.25">
      <c r="B13" s="9" t="s">
        <v>75</v>
      </c>
      <c r="G13" s="11" t="s">
        <v>185</v>
      </c>
    </row>
    <row r="14" spans="1:7" x14ac:dyDescent="0.25">
      <c r="B14" s="9" t="s">
        <v>77</v>
      </c>
      <c r="G14" s="11" t="s">
        <v>185</v>
      </c>
    </row>
    <row r="15" spans="1:7" x14ac:dyDescent="0.25">
      <c r="B15" s="9" t="s">
        <v>78</v>
      </c>
      <c r="G15" s="11" t="s">
        <v>211</v>
      </c>
    </row>
    <row r="16" spans="1:7" x14ac:dyDescent="0.25">
      <c r="B16" s="9" t="s">
        <v>80</v>
      </c>
      <c r="G16" s="11" t="s">
        <v>211</v>
      </c>
    </row>
    <row r="17" spans="1:7" x14ac:dyDescent="0.25">
      <c r="B17" s="9" t="s">
        <v>81</v>
      </c>
      <c r="G17" s="11" t="s">
        <v>212</v>
      </c>
    </row>
    <row r="18" spans="1:7" x14ac:dyDescent="0.25">
      <c r="B18" s="9" t="s">
        <v>82</v>
      </c>
      <c r="G18" s="11" t="s">
        <v>212</v>
      </c>
    </row>
    <row r="19" spans="1:7" x14ac:dyDescent="0.25">
      <c r="B19" s="9" t="s">
        <v>123</v>
      </c>
      <c r="G19" s="11" t="s">
        <v>213</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214</v>
      </c>
    </row>
    <row r="29" spans="1:7" x14ac:dyDescent="0.25">
      <c r="B29" s="9" t="s">
        <v>93</v>
      </c>
      <c r="G29" s="11" t="s">
        <v>214</v>
      </c>
    </row>
    <row r="30" spans="1:7" x14ac:dyDescent="0.25">
      <c r="B30" s="9" t="s">
        <v>94</v>
      </c>
      <c r="G30" s="11" t="s">
        <v>215</v>
      </c>
    </row>
    <row r="31" spans="1:7" x14ac:dyDescent="0.25">
      <c r="B31" s="9" t="s">
        <v>95</v>
      </c>
      <c r="G31" s="11" t="s">
        <v>215</v>
      </c>
    </row>
    <row r="32" spans="1:7" x14ac:dyDescent="0.25">
      <c r="B32" s="9" t="s">
        <v>202</v>
      </c>
      <c r="G32" s="11" t="s">
        <v>216</v>
      </c>
    </row>
    <row r="33" spans="1:9" x14ac:dyDescent="0.25">
      <c r="B33" s="9" t="s">
        <v>203</v>
      </c>
      <c r="G33" s="11" t="s">
        <v>216</v>
      </c>
    </row>
    <row r="34" spans="1:9" x14ac:dyDescent="0.25">
      <c r="B34" s="9" t="s">
        <v>210</v>
      </c>
      <c r="G34" s="11" t="s">
        <v>217</v>
      </c>
    </row>
    <row r="35" spans="1:9" x14ac:dyDescent="0.25">
      <c r="B35" s="9" t="s">
        <v>227</v>
      </c>
      <c r="G35" s="11" t="s">
        <v>217</v>
      </c>
    </row>
    <row r="36" spans="1:9" x14ac:dyDescent="0.25">
      <c r="B36" s="9" t="s">
        <v>228</v>
      </c>
      <c r="G36" s="11" t="s">
        <v>226</v>
      </c>
    </row>
    <row r="37" spans="1:9" x14ac:dyDescent="0.25">
      <c r="B37" s="9" t="s">
        <v>225</v>
      </c>
      <c r="G37" s="11" t="s">
        <v>226</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246</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191</v>
      </c>
      <c r="I51" s="11"/>
    </row>
    <row r="52" spans="3:9" x14ac:dyDescent="0.25">
      <c r="C52" s="9" t="s">
        <v>113</v>
      </c>
      <c r="G52" s="11" t="s">
        <v>191</v>
      </c>
      <c r="I52" s="11"/>
    </row>
    <row r="53" spans="3:9" x14ac:dyDescent="0.25">
      <c r="C53" s="9" t="s">
        <v>114</v>
      </c>
      <c r="G53" s="11" t="s">
        <v>218</v>
      </c>
      <c r="I53" s="11"/>
    </row>
    <row r="54" spans="3:9" x14ac:dyDescent="0.25">
      <c r="C54" s="9" t="s">
        <v>115</v>
      </c>
      <c r="G54" s="11" t="s">
        <v>218</v>
      </c>
      <c r="I54" s="11"/>
    </row>
    <row r="55" spans="3:9" x14ac:dyDescent="0.25">
      <c r="C55" s="9" t="s">
        <v>190</v>
      </c>
      <c r="G55" s="11" t="s">
        <v>247</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33203125" style="1" customWidth="1"/>
    <col min="12" max="12" width="9.109375" style="1" customWidth="1"/>
    <col min="13" max="242" width="9.109375" style="1"/>
    <col min="243" max="243" width="11.109375" style="1" customWidth="1"/>
    <col min="244" max="244" width="2.44140625" style="1" customWidth="1"/>
    <col min="245" max="246" width="13.44140625" style="1" customWidth="1"/>
    <col min="247" max="248" width="13.109375" style="1" customWidth="1"/>
    <col min="249" max="249" width="14" style="1" customWidth="1"/>
    <col min="250" max="250" width="13.44140625" style="1" customWidth="1"/>
    <col min="251" max="251" width="13.109375" style="1" customWidth="1"/>
    <col min="252" max="498" width="9.109375" style="1"/>
    <col min="499" max="499" width="11.109375" style="1" customWidth="1"/>
    <col min="500" max="500" width="2.44140625" style="1" customWidth="1"/>
    <col min="501" max="502" width="13.44140625" style="1" customWidth="1"/>
    <col min="503" max="504" width="13.109375" style="1" customWidth="1"/>
    <col min="505" max="505" width="14" style="1" customWidth="1"/>
    <col min="506" max="506" width="13.44140625" style="1" customWidth="1"/>
    <col min="507" max="507" width="13.109375" style="1" customWidth="1"/>
    <col min="508" max="754" width="9.109375" style="1"/>
    <col min="755" max="755" width="11.109375" style="1" customWidth="1"/>
    <col min="756" max="756" width="2.44140625" style="1" customWidth="1"/>
    <col min="757" max="758" width="13.44140625" style="1" customWidth="1"/>
    <col min="759" max="760" width="13.109375" style="1" customWidth="1"/>
    <col min="761" max="761" width="14" style="1" customWidth="1"/>
    <col min="762" max="762" width="13.44140625" style="1" customWidth="1"/>
    <col min="763" max="763" width="13.109375" style="1" customWidth="1"/>
    <col min="764" max="1010" width="9.109375" style="1"/>
    <col min="1011" max="1011" width="11.109375" style="1" customWidth="1"/>
    <col min="1012" max="1012" width="2.44140625" style="1" customWidth="1"/>
    <col min="1013" max="1014" width="13.44140625" style="1" customWidth="1"/>
    <col min="1015" max="1016" width="13.109375" style="1" customWidth="1"/>
    <col min="1017" max="1017" width="14" style="1" customWidth="1"/>
    <col min="1018" max="1018" width="13.44140625" style="1" customWidth="1"/>
    <col min="1019" max="1019" width="13.109375" style="1" customWidth="1"/>
    <col min="1020" max="1266" width="9.109375" style="1"/>
    <col min="1267" max="1267" width="11.109375" style="1" customWidth="1"/>
    <col min="1268" max="1268" width="2.44140625" style="1" customWidth="1"/>
    <col min="1269" max="1270" width="13.44140625" style="1" customWidth="1"/>
    <col min="1271" max="1272" width="13.109375" style="1" customWidth="1"/>
    <col min="1273" max="1273" width="14" style="1" customWidth="1"/>
    <col min="1274" max="1274" width="13.44140625" style="1" customWidth="1"/>
    <col min="1275" max="1275" width="13.109375" style="1" customWidth="1"/>
    <col min="1276" max="1522" width="9.109375" style="1"/>
    <col min="1523" max="1523" width="11.109375" style="1" customWidth="1"/>
    <col min="1524" max="1524" width="2.44140625" style="1" customWidth="1"/>
    <col min="1525" max="1526" width="13.44140625" style="1" customWidth="1"/>
    <col min="1527" max="1528" width="13.109375" style="1" customWidth="1"/>
    <col min="1529" max="1529" width="14" style="1" customWidth="1"/>
    <col min="1530" max="1530" width="13.44140625" style="1" customWidth="1"/>
    <col min="1531" max="1531" width="13.109375" style="1" customWidth="1"/>
    <col min="1532" max="1778" width="9.109375" style="1"/>
    <col min="1779" max="1779" width="11.109375" style="1" customWidth="1"/>
    <col min="1780" max="1780" width="2.44140625" style="1" customWidth="1"/>
    <col min="1781" max="1782" width="13.44140625" style="1" customWidth="1"/>
    <col min="1783" max="1784" width="13.109375" style="1" customWidth="1"/>
    <col min="1785" max="1785" width="14" style="1" customWidth="1"/>
    <col min="1786" max="1786" width="13.44140625" style="1" customWidth="1"/>
    <col min="1787" max="1787" width="13.109375" style="1" customWidth="1"/>
    <col min="1788" max="2034" width="9.109375" style="1"/>
    <col min="2035" max="2035" width="11.109375" style="1" customWidth="1"/>
    <col min="2036" max="2036" width="2.44140625" style="1" customWidth="1"/>
    <col min="2037" max="2038" width="13.44140625" style="1" customWidth="1"/>
    <col min="2039" max="2040" width="13.109375" style="1" customWidth="1"/>
    <col min="2041" max="2041" width="14" style="1" customWidth="1"/>
    <col min="2042" max="2042" width="13.44140625" style="1" customWidth="1"/>
    <col min="2043" max="2043" width="13.109375" style="1" customWidth="1"/>
    <col min="2044" max="2290" width="9.109375" style="1"/>
    <col min="2291" max="2291" width="11.109375" style="1" customWidth="1"/>
    <col min="2292" max="2292" width="2.44140625" style="1" customWidth="1"/>
    <col min="2293" max="2294" width="13.44140625" style="1" customWidth="1"/>
    <col min="2295" max="2296" width="13.109375" style="1" customWidth="1"/>
    <col min="2297" max="2297" width="14" style="1" customWidth="1"/>
    <col min="2298" max="2298" width="13.44140625" style="1" customWidth="1"/>
    <col min="2299" max="2299" width="13.109375" style="1" customWidth="1"/>
    <col min="2300" max="2546" width="9.109375" style="1"/>
    <col min="2547" max="2547" width="11.109375" style="1" customWidth="1"/>
    <col min="2548" max="2548" width="2.44140625" style="1" customWidth="1"/>
    <col min="2549" max="2550" width="13.44140625" style="1" customWidth="1"/>
    <col min="2551" max="2552" width="13.109375" style="1" customWidth="1"/>
    <col min="2553" max="2553" width="14" style="1" customWidth="1"/>
    <col min="2554" max="2554" width="13.44140625" style="1" customWidth="1"/>
    <col min="2555" max="2555" width="13.109375" style="1" customWidth="1"/>
    <col min="2556" max="2802" width="9.109375" style="1"/>
    <col min="2803" max="2803" width="11.109375" style="1" customWidth="1"/>
    <col min="2804" max="2804" width="2.44140625" style="1" customWidth="1"/>
    <col min="2805" max="2806" width="13.44140625" style="1" customWidth="1"/>
    <col min="2807" max="2808" width="13.109375" style="1" customWidth="1"/>
    <col min="2809" max="2809" width="14" style="1" customWidth="1"/>
    <col min="2810" max="2810" width="13.44140625" style="1" customWidth="1"/>
    <col min="2811" max="2811" width="13.109375" style="1" customWidth="1"/>
    <col min="2812" max="3058" width="9.109375" style="1"/>
    <col min="3059" max="3059" width="11.109375" style="1" customWidth="1"/>
    <col min="3060" max="3060" width="2.44140625" style="1" customWidth="1"/>
    <col min="3061" max="3062" width="13.44140625" style="1" customWidth="1"/>
    <col min="3063" max="3064" width="13.109375" style="1" customWidth="1"/>
    <col min="3065" max="3065" width="14" style="1" customWidth="1"/>
    <col min="3066" max="3066" width="13.44140625" style="1" customWidth="1"/>
    <col min="3067" max="3067" width="13.109375" style="1" customWidth="1"/>
    <col min="3068" max="3314" width="9.109375" style="1"/>
    <col min="3315" max="3315" width="11.109375" style="1" customWidth="1"/>
    <col min="3316" max="3316" width="2.44140625" style="1" customWidth="1"/>
    <col min="3317" max="3318" width="13.44140625" style="1" customWidth="1"/>
    <col min="3319" max="3320" width="13.109375" style="1" customWidth="1"/>
    <col min="3321" max="3321" width="14" style="1" customWidth="1"/>
    <col min="3322" max="3322" width="13.44140625" style="1" customWidth="1"/>
    <col min="3323" max="3323" width="13.109375" style="1" customWidth="1"/>
    <col min="3324" max="3570" width="9.109375" style="1"/>
    <col min="3571" max="3571" width="11.109375" style="1" customWidth="1"/>
    <col min="3572" max="3572" width="2.44140625" style="1" customWidth="1"/>
    <col min="3573" max="3574" width="13.44140625" style="1" customWidth="1"/>
    <col min="3575" max="3576" width="13.109375" style="1" customWidth="1"/>
    <col min="3577" max="3577" width="14" style="1" customWidth="1"/>
    <col min="3578" max="3578" width="13.44140625" style="1" customWidth="1"/>
    <col min="3579" max="3579" width="13.109375" style="1" customWidth="1"/>
    <col min="3580" max="3826" width="9.109375" style="1"/>
    <col min="3827" max="3827" width="11.109375" style="1" customWidth="1"/>
    <col min="3828" max="3828" width="2.44140625" style="1" customWidth="1"/>
    <col min="3829" max="3830" width="13.44140625" style="1" customWidth="1"/>
    <col min="3831" max="3832" width="13.109375" style="1" customWidth="1"/>
    <col min="3833" max="3833" width="14" style="1" customWidth="1"/>
    <col min="3834" max="3834" width="13.44140625" style="1" customWidth="1"/>
    <col min="3835" max="3835" width="13.109375" style="1" customWidth="1"/>
    <col min="3836" max="4082" width="9.109375" style="1"/>
    <col min="4083" max="4083" width="11.109375" style="1" customWidth="1"/>
    <col min="4084" max="4084" width="2.44140625" style="1" customWidth="1"/>
    <col min="4085" max="4086" width="13.44140625" style="1" customWidth="1"/>
    <col min="4087" max="4088" width="13.109375" style="1" customWidth="1"/>
    <col min="4089" max="4089" width="14" style="1" customWidth="1"/>
    <col min="4090" max="4090" width="13.44140625" style="1" customWidth="1"/>
    <col min="4091" max="4091" width="13.109375" style="1" customWidth="1"/>
    <col min="4092" max="4338" width="9.109375" style="1"/>
    <col min="4339" max="4339" width="11.109375" style="1" customWidth="1"/>
    <col min="4340" max="4340" width="2.44140625" style="1" customWidth="1"/>
    <col min="4341" max="4342" width="13.44140625" style="1" customWidth="1"/>
    <col min="4343" max="4344" width="13.109375" style="1" customWidth="1"/>
    <col min="4345" max="4345" width="14" style="1" customWidth="1"/>
    <col min="4346" max="4346" width="13.44140625" style="1" customWidth="1"/>
    <col min="4347" max="4347" width="13.109375" style="1" customWidth="1"/>
    <col min="4348" max="4594" width="9.109375" style="1"/>
    <col min="4595" max="4595" width="11.109375" style="1" customWidth="1"/>
    <col min="4596" max="4596" width="2.44140625" style="1" customWidth="1"/>
    <col min="4597" max="4598" width="13.44140625" style="1" customWidth="1"/>
    <col min="4599" max="4600" width="13.109375" style="1" customWidth="1"/>
    <col min="4601" max="4601" width="14" style="1" customWidth="1"/>
    <col min="4602" max="4602" width="13.44140625" style="1" customWidth="1"/>
    <col min="4603" max="4603" width="13.109375" style="1" customWidth="1"/>
    <col min="4604" max="4850" width="9.109375" style="1"/>
    <col min="4851" max="4851" width="11.109375" style="1" customWidth="1"/>
    <col min="4852" max="4852" width="2.44140625" style="1" customWidth="1"/>
    <col min="4853" max="4854" width="13.44140625" style="1" customWidth="1"/>
    <col min="4855" max="4856" width="13.109375" style="1" customWidth="1"/>
    <col min="4857" max="4857" width="14" style="1" customWidth="1"/>
    <col min="4858" max="4858" width="13.44140625" style="1" customWidth="1"/>
    <col min="4859" max="4859" width="13.109375" style="1" customWidth="1"/>
    <col min="4860" max="5106" width="9.109375" style="1"/>
    <col min="5107" max="5107" width="11.109375" style="1" customWidth="1"/>
    <col min="5108" max="5108" width="2.44140625" style="1" customWidth="1"/>
    <col min="5109" max="5110" width="13.44140625" style="1" customWidth="1"/>
    <col min="5111" max="5112" width="13.109375" style="1" customWidth="1"/>
    <col min="5113" max="5113" width="14" style="1" customWidth="1"/>
    <col min="5114" max="5114" width="13.44140625" style="1" customWidth="1"/>
    <col min="5115" max="5115" width="13.109375" style="1" customWidth="1"/>
    <col min="5116" max="5362" width="9.109375" style="1"/>
    <col min="5363" max="5363" width="11.109375" style="1" customWidth="1"/>
    <col min="5364" max="5364" width="2.44140625" style="1" customWidth="1"/>
    <col min="5365" max="5366" width="13.44140625" style="1" customWidth="1"/>
    <col min="5367" max="5368" width="13.109375" style="1" customWidth="1"/>
    <col min="5369" max="5369" width="14" style="1" customWidth="1"/>
    <col min="5370" max="5370" width="13.44140625" style="1" customWidth="1"/>
    <col min="5371" max="5371" width="13.109375" style="1" customWidth="1"/>
    <col min="5372" max="5618" width="9.109375" style="1"/>
    <col min="5619" max="5619" width="11.109375" style="1" customWidth="1"/>
    <col min="5620" max="5620" width="2.44140625" style="1" customWidth="1"/>
    <col min="5621" max="5622" width="13.44140625" style="1" customWidth="1"/>
    <col min="5623" max="5624" width="13.109375" style="1" customWidth="1"/>
    <col min="5625" max="5625" width="14" style="1" customWidth="1"/>
    <col min="5626" max="5626" width="13.44140625" style="1" customWidth="1"/>
    <col min="5627" max="5627" width="13.109375" style="1" customWidth="1"/>
    <col min="5628" max="5874" width="9.109375" style="1"/>
    <col min="5875" max="5875" width="11.109375" style="1" customWidth="1"/>
    <col min="5876" max="5876" width="2.44140625" style="1" customWidth="1"/>
    <col min="5877" max="5878" width="13.44140625" style="1" customWidth="1"/>
    <col min="5879" max="5880" width="13.109375" style="1" customWidth="1"/>
    <col min="5881" max="5881" width="14" style="1" customWidth="1"/>
    <col min="5882" max="5882" width="13.44140625" style="1" customWidth="1"/>
    <col min="5883" max="5883" width="13.109375" style="1" customWidth="1"/>
    <col min="5884" max="6130" width="9.109375" style="1"/>
    <col min="6131" max="6131" width="11.109375" style="1" customWidth="1"/>
    <col min="6132" max="6132" width="2.44140625" style="1" customWidth="1"/>
    <col min="6133" max="6134" width="13.44140625" style="1" customWidth="1"/>
    <col min="6135" max="6136" width="13.109375" style="1" customWidth="1"/>
    <col min="6137" max="6137" width="14" style="1" customWidth="1"/>
    <col min="6138" max="6138" width="13.44140625" style="1" customWidth="1"/>
    <col min="6139" max="6139" width="13.109375" style="1" customWidth="1"/>
    <col min="6140" max="6386" width="9.109375" style="1"/>
    <col min="6387" max="6387" width="11.109375" style="1" customWidth="1"/>
    <col min="6388" max="6388" width="2.44140625" style="1" customWidth="1"/>
    <col min="6389" max="6390" width="13.44140625" style="1" customWidth="1"/>
    <col min="6391" max="6392" width="13.109375" style="1" customWidth="1"/>
    <col min="6393" max="6393" width="14" style="1" customWidth="1"/>
    <col min="6394" max="6394" width="13.44140625" style="1" customWidth="1"/>
    <col min="6395" max="6395" width="13.109375" style="1" customWidth="1"/>
    <col min="6396" max="6642" width="9.109375" style="1"/>
    <col min="6643" max="6643" width="11.109375" style="1" customWidth="1"/>
    <col min="6644" max="6644" width="2.44140625" style="1" customWidth="1"/>
    <col min="6645" max="6646" width="13.44140625" style="1" customWidth="1"/>
    <col min="6647" max="6648" width="13.109375" style="1" customWidth="1"/>
    <col min="6649" max="6649" width="14" style="1" customWidth="1"/>
    <col min="6650" max="6650" width="13.44140625" style="1" customWidth="1"/>
    <col min="6651" max="6651" width="13.109375" style="1" customWidth="1"/>
    <col min="6652" max="6898" width="9.109375" style="1"/>
    <col min="6899" max="6899" width="11.109375" style="1" customWidth="1"/>
    <col min="6900" max="6900" width="2.44140625" style="1" customWidth="1"/>
    <col min="6901" max="6902" width="13.44140625" style="1" customWidth="1"/>
    <col min="6903" max="6904" width="13.109375" style="1" customWidth="1"/>
    <col min="6905" max="6905" width="14" style="1" customWidth="1"/>
    <col min="6906" max="6906" width="13.44140625" style="1" customWidth="1"/>
    <col min="6907" max="6907" width="13.109375" style="1" customWidth="1"/>
    <col min="6908" max="7154" width="9.109375" style="1"/>
    <col min="7155" max="7155" width="11.109375" style="1" customWidth="1"/>
    <col min="7156" max="7156" width="2.44140625" style="1" customWidth="1"/>
    <col min="7157" max="7158" width="13.44140625" style="1" customWidth="1"/>
    <col min="7159" max="7160" width="13.109375" style="1" customWidth="1"/>
    <col min="7161" max="7161" width="14" style="1" customWidth="1"/>
    <col min="7162" max="7162" width="13.44140625" style="1" customWidth="1"/>
    <col min="7163" max="7163" width="13.109375" style="1" customWidth="1"/>
    <col min="7164" max="7410" width="9.109375" style="1"/>
    <col min="7411" max="7411" width="11.109375" style="1" customWidth="1"/>
    <col min="7412" max="7412" width="2.44140625" style="1" customWidth="1"/>
    <col min="7413" max="7414" width="13.44140625" style="1" customWidth="1"/>
    <col min="7415" max="7416" width="13.109375" style="1" customWidth="1"/>
    <col min="7417" max="7417" width="14" style="1" customWidth="1"/>
    <col min="7418" max="7418" width="13.44140625" style="1" customWidth="1"/>
    <col min="7419" max="7419" width="13.109375" style="1" customWidth="1"/>
    <col min="7420" max="7666" width="9.109375" style="1"/>
    <col min="7667" max="7667" width="11.109375" style="1" customWidth="1"/>
    <col min="7668" max="7668" width="2.44140625" style="1" customWidth="1"/>
    <col min="7669" max="7670" width="13.44140625" style="1" customWidth="1"/>
    <col min="7671" max="7672" width="13.109375" style="1" customWidth="1"/>
    <col min="7673" max="7673" width="14" style="1" customWidth="1"/>
    <col min="7674" max="7674" width="13.44140625" style="1" customWidth="1"/>
    <col min="7675" max="7675" width="13.109375" style="1" customWidth="1"/>
    <col min="7676" max="7922" width="9.109375" style="1"/>
    <col min="7923" max="7923" width="11.109375" style="1" customWidth="1"/>
    <col min="7924" max="7924" width="2.44140625" style="1" customWidth="1"/>
    <col min="7925" max="7926" width="13.44140625" style="1" customWidth="1"/>
    <col min="7927" max="7928" width="13.109375" style="1" customWidth="1"/>
    <col min="7929" max="7929" width="14" style="1" customWidth="1"/>
    <col min="7930" max="7930" width="13.44140625" style="1" customWidth="1"/>
    <col min="7931" max="7931" width="13.109375" style="1" customWidth="1"/>
    <col min="7932" max="8178" width="9.109375" style="1"/>
    <col min="8179" max="8179" width="11.109375" style="1" customWidth="1"/>
    <col min="8180" max="8180" width="2.44140625" style="1" customWidth="1"/>
    <col min="8181" max="8182" width="13.44140625" style="1" customWidth="1"/>
    <col min="8183" max="8184" width="13.109375" style="1" customWidth="1"/>
    <col min="8185" max="8185" width="14" style="1" customWidth="1"/>
    <col min="8186" max="8186" width="13.44140625" style="1" customWidth="1"/>
    <col min="8187" max="8187" width="13.109375" style="1" customWidth="1"/>
    <col min="8188" max="8434" width="9.109375" style="1"/>
    <col min="8435" max="8435" width="11.109375" style="1" customWidth="1"/>
    <col min="8436" max="8436" width="2.44140625" style="1" customWidth="1"/>
    <col min="8437" max="8438" width="13.44140625" style="1" customWidth="1"/>
    <col min="8439" max="8440" width="13.109375" style="1" customWidth="1"/>
    <col min="8441" max="8441" width="14" style="1" customWidth="1"/>
    <col min="8442" max="8442" width="13.44140625" style="1" customWidth="1"/>
    <col min="8443" max="8443" width="13.109375" style="1" customWidth="1"/>
    <col min="8444" max="8690" width="9.109375" style="1"/>
    <col min="8691" max="8691" width="11.109375" style="1" customWidth="1"/>
    <col min="8692" max="8692" width="2.44140625" style="1" customWidth="1"/>
    <col min="8693" max="8694" width="13.44140625" style="1" customWidth="1"/>
    <col min="8695" max="8696" width="13.109375" style="1" customWidth="1"/>
    <col min="8697" max="8697" width="14" style="1" customWidth="1"/>
    <col min="8698" max="8698" width="13.44140625" style="1" customWidth="1"/>
    <col min="8699" max="8699" width="13.109375" style="1" customWidth="1"/>
    <col min="8700" max="8946" width="9.109375" style="1"/>
    <col min="8947" max="8947" width="11.109375" style="1" customWidth="1"/>
    <col min="8948" max="8948" width="2.44140625" style="1" customWidth="1"/>
    <col min="8949" max="8950" width="13.44140625" style="1" customWidth="1"/>
    <col min="8951" max="8952" width="13.109375" style="1" customWidth="1"/>
    <col min="8953" max="8953" width="14" style="1" customWidth="1"/>
    <col min="8954" max="8954" width="13.44140625" style="1" customWidth="1"/>
    <col min="8955" max="8955" width="13.109375" style="1" customWidth="1"/>
    <col min="8956" max="9202" width="9.109375" style="1"/>
    <col min="9203" max="9203" width="11.109375" style="1" customWidth="1"/>
    <col min="9204" max="9204" width="2.44140625" style="1" customWidth="1"/>
    <col min="9205" max="9206" width="13.44140625" style="1" customWidth="1"/>
    <col min="9207" max="9208" width="13.109375" style="1" customWidth="1"/>
    <col min="9209" max="9209" width="14" style="1" customWidth="1"/>
    <col min="9210" max="9210" width="13.44140625" style="1" customWidth="1"/>
    <col min="9211" max="9211" width="13.109375" style="1" customWidth="1"/>
    <col min="9212" max="9458" width="9.109375" style="1"/>
    <col min="9459" max="9459" width="11.109375" style="1" customWidth="1"/>
    <col min="9460" max="9460" width="2.44140625" style="1" customWidth="1"/>
    <col min="9461" max="9462" width="13.44140625" style="1" customWidth="1"/>
    <col min="9463" max="9464" width="13.109375" style="1" customWidth="1"/>
    <col min="9465" max="9465" width="14" style="1" customWidth="1"/>
    <col min="9466" max="9466" width="13.44140625" style="1" customWidth="1"/>
    <col min="9467" max="9467" width="13.109375" style="1" customWidth="1"/>
    <col min="9468" max="9714" width="9.109375" style="1"/>
    <col min="9715" max="9715" width="11.109375" style="1" customWidth="1"/>
    <col min="9716" max="9716" width="2.44140625" style="1" customWidth="1"/>
    <col min="9717" max="9718" width="13.44140625" style="1" customWidth="1"/>
    <col min="9719" max="9720" width="13.109375" style="1" customWidth="1"/>
    <col min="9721" max="9721" width="14" style="1" customWidth="1"/>
    <col min="9722" max="9722" width="13.44140625" style="1" customWidth="1"/>
    <col min="9723" max="9723" width="13.109375" style="1" customWidth="1"/>
    <col min="9724" max="9970" width="9.109375" style="1"/>
    <col min="9971" max="9971" width="11.109375" style="1" customWidth="1"/>
    <col min="9972" max="9972" width="2.44140625" style="1" customWidth="1"/>
    <col min="9973" max="9974" width="13.44140625" style="1" customWidth="1"/>
    <col min="9975" max="9976" width="13.109375" style="1" customWidth="1"/>
    <col min="9977" max="9977" width="14" style="1" customWidth="1"/>
    <col min="9978" max="9978" width="13.44140625" style="1" customWidth="1"/>
    <col min="9979" max="9979" width="13.109375" style="1" customWidth="1"/>
    <col min="9980" max="10226" width="9.109375" style="1"/>
    <col min="10227" max="10227" width="11.109375" style="1" customWidth="1"/>
    <col min="10228" max="10228" width="2.44140625" style="1" customWidth="1"/>
    <col min="10229" max="10230" width="13.44140625" style="1" customWidth="1"/>
    <col min="10231" max="10232" width="13.109375" style="1" customWidth="1"/>
    <col min="10233" max="10233" width="14" style="1" customWidth="1"/>
    <col min="10234" max="10234" width="13.44140625" style="1" customWidth="1"/>
    <col min="10235" max="10235" width="13.109375" style="1" customWidth="1"/>
    <col min="10236" max="10482" width="9.109375" style="1"/>
    <col min="10483" max="10483" width="11.109375" style="1" customWidth="1"/>
    <col min="10484" max="10484" width="2.44140625" style="1" customWidth="1"/>
    <col min="10485" max="10486" width="13.44140625" style="1" customWidth="1"/>
    <col min="10487" max="10488" width="13.109375" style="1" customWidth="1"/>
    <col min="10489" max="10489" width="14" style="1" customWidth="1"/>
    <col min="10490" max="10490" width="13.44140625" style="1" customWidth="1"/>
    <col min="10491" max="10491" width="13.109375" style="1" customWidth="1"/>
    <col min="10492" max="10738" width="9.109375" style="1"/>
    <col min="10739" max="10739" width="11.109375" style="1" customWidth="1"/>
    <col min="10740" max="10740" width="2.44140625" style="1" customWidth="1"/>
    <col min="10741" max="10742" width="13.44140625" style="1" customWidth="1"/>
    <col min="10743" max="10744" width="13.109375" style="1" customWidth="1"/>
    <col min="10745" max="10745" width="14" style="1" customWidth="1"/>
    <col min="10746" max="10746" width="13.44140625" style="1" customWidth="1"/>
    <col min="10747" max="10747" width="13.109375" style="1" customWidth="1"/>
    <col min="10748" max="10994" width="9.109375" style="1"/>
    <col min="10995" max="10995" width="11.109375" style="1" customWidth="1"/>
    <col min="10996" max="10996" width="2.44140625" style="1" customWidth="1"/>
    <col min="10997" max="10998" width="13.44140625" style="1" customWidth="1"/>
    <col min="10999" max="11000" width="13.109375" style="1" customWidth="1"/>
    <col min="11001" max="11001" width="14" style="1" customWidth="1"/>
    <col min="11002" max="11002" width="13.44140625" style="1" customWidth="1"/>
    <col min="11003" max="11003" width="13.109375" style="1" customWidth="1"/>
    <col min="11004" max="11250" width="9.109375" style="1"/>
    <col min="11251" max="11251" width="11.109375" style="1" customWidth="1"/>
    <col min="11252" max="11252" width="2.44140625" style="1" customWidth="1"/>
    <col min="11253" max="11254" width="13.44140625" style="1" customWidth="1"/>
    <col min="11255" max="11256" width="13.109375" style="1" customWidth="1"/>
    <col min="11257" max="11257" width="14" style="1" customWidth="1"/>
    <col min="11258" max="11258" width="13.44140625" style="1" customWidth="1"/>
    <col min="11259" max="11259" width="13.109375" style="1" customWidth="1"/>
    <col min="11260" max="11506" width="9.109375" style="1"/>
    <col min="11507" max="11507" width="11.109375" style="1" customWidth="1"/>
    <col min="11508" max="11508" width="2.44140625" style="1" customWidth="1"/>
    <col min="11509" max="11510" width="13.44140625" style="1" customWidth="1"/>
    <col min="11511" max="11512" width="13.109375" style="1" customWidth="1"/>
    <col min="11513" max="11513" width="14" style="1" customWidth="1"/>
    <col min="11514" max="11514" width="13.44140625" style="1" customWidth="1"/>
    <col min="11515" max="11515" width="13.109375" style="1" customWidth="1"/>
    <col min="11516" max="11762" width="9.109375" style="1"/>
    <col min="11763" max="11763" width="11.109375" style="1" customWidth="1"/>
    <col min="11764" max="11764" width="2.44140625" style="1" customWidth="1"/>
    <col min="11765" max="11766" width="13.44140625" style="1" customWidth="1"/>
    <col min="11767" max="11768" width="13.109375" style="1" customWidth="1"/>
    <col min="11769" max="11769" width="14" style="1" customWidth="1"/>
    <col min="11770" max="11770" width="13.44140625" style="1" customWidth="1"/>
    <col min="11771" max="11771" width="13.109375" style="1" customWidth="1"/>
    <col min="11772" max="12018" width="9.109375" style="1"/>
    <col min="12019" max="12019" width="11.109375" style="1" customWidth="1"/>
    <col min="12020" max="12020" width="2.44140625" style="1" customWidth="1"/>
    <col min="12021" max="12022" width="13.44140625" style="1" customWidth="1"/>
    <col min="12023" max="12024" width="13.109375" style="1" customWidth="1"/>
    <col min="12025" max="12025" width="14" style="1" customWidth="1"/>
    <col min="12026" max="12026" width="13.44140625" style="1" customWidth="1"/>
    <col min="12027" max="12027" width="13.109375" style="1" customWidth="1"/>
    <col min="12028" max="12274" width="9.109375" style="1"/>
    <col min="12275" max="12275" width="11.109375" style="1" customWidth="1"/>
    <col min="12276" max="12276" width="2.44140625" style="1" customWidth="1"/>
    <col min="12277" max="12278" width="13.44140625" style="1" customWidth="1"/>
    <col min="12279" max="12280" width="13.109375" style="1" customWidth="1"/>
    <col min="12281" max="12281" width="14" style="1" customWidth="1"/>
    <col min="12282" max="12282" width="13.44140625" style="1" customWidth="1"/>
    <col min="12283" max="12283" width="13.109375" style="1" customWidth="1"/>
    <col min="12284" max="12530" width="9.109375" style="1"/>
    <col min="12531" max="12531" width="11.109375" style="1" customWidth="1"/>
    <col min="12532" max="12532" width="2.44140625" style="1" customWidth="1"/>
    <col min="12533" max="12534" width="13.44140625" style="1" customWidth="1"/>
    <col min="12535" max="12536" width="13.109375" style="1" customWidth="1"/>
    <col min="12537" max="12537" width="14" style="1" customWidth="1"/>
    <col min="12538" max="12538" width="13.44140625" style="1" customWidth="1"/>
    <col min="12539" max="12539" width="13.109375" style="1" customWidth="1"/>
    <col min="12540" max="12786" width="9.109375" style="1"/>
    <col min="12787" max="12787" width="11.109375" style="1" customWidth="1"/>
    <col min="12788" max="12788" width="2.44140625" style="1" customWidth="1"/>
    <col min="12789" max="12790" width="13.44140625" style="1" customWidth="1"/>
    <col min="12791" max="12792" width="13.109375" style="1" customWidth="1"/>
    <col min="12793" max="12793" width="14" style="1" customWidth="1"/>
    <col min="12794" max="12794" width="13.44140625" style="1" customWidth="1"/>
    <col min="12795" max="12795" width="13.109375" style="1" customWidth="1"/>
    <col min="12796" max="13042" width="9.109375" style="1"/>
    <col min="13043" max="13043" width="11.109375" style="1" customWidth="1"/>
    <col min="13044" max="13044" width="2.44140625" style="1" customWidth="1"/>
    <col min="13045" max="13046" width="13.44140625" style="1" customWidth="1"/>
    <col min="13047" max="13048" width="13.109375" style="1" customWidth="1"/>
    <col min="13049" max="13049" width="14" style="1" customWidth="1"/>
    <col min="13050" max="13050" width="13.44140625" style="1" customWidth="1"/>
    <col min="13051" max="13051" width="13.109375" style="1" customWidth="1"/>
    <col min="13052" max="13298" width="9.109375" style="1"/>
    <col min="13299" max="13299" width="11.109375" style="1" customWidth="1"/>
    <col min="13300" max="13300" width="2.44140625" style="1" customWidth="1"/>
    <col min="13301" max="13302" width="13.44140625" style="1" customWidth="1"/>
    <col min="13303" max="13304" width="13.109375" style="1" customWidth="1"/>
    <col min="13305" max="13305" width="14" style="1" customWidth="1"/>
    <col min="13306" max="13306" width="13.44140625" style="1" customWidth="1"/>
    <col min="13307" max="13307" width="13.109375" style="1" customWidth="1"/>
    <col min="13308" max="13554" width="9.109375" style="1"/>
    <col min="13555" max="13555" width="11.109375" style="1" customWidth="1"/>
    <col min="13556" max="13556" width="2.44140625" style="1" customWidth="1"/>
    <col min="13557" max="13558" width="13.44140625" style="1" customWidth="1"/>
    <col min="13559" max="13560" width="13.109375" style="1" customWidth="1"/>
    <col min="13561" max="13561" width="14" style="1" customWidth="1"/>
    <col min="13562" max="13562" width="13.44140625" style="1" customWidth="1"/>
    <col min="13563" max="13563" width="13.109375" style="1" customWidth="1"/>
    <col min="13564" max="13810" width="9.109375" style="1"/>
    <col min="13811" max="13811" width="11.109375" style="1" customWidth="1"/>
    <col min="13812" max="13812" width="2.44140625" style="1" customWidth="1"/>
    <col min="13813" max="13814" width="13.44140625" style="1" customWidth="1"/>
    <col min="13815" max="13816" width="13.109375" style="1" customWidth="1"/>
    <col min="13817" max="13817" width="14" style="1" customWidth="1"/>
    <col min="13818" max="13818" width="13.44140625" style="1" customWidth="1"/>
    <col min="13819" max="13819" width="13.109375" style="1" customWidth="1"/>
    <col min="13820" max="14066" width="9.109375" style="1"/>
    <col min="14067" max="14067" width="11.109375" style="1" customWidth="1"/>
    <col min="14068" max="14068" width="2.44140625" style="1" customWidth="1"/>
    <col min="14069" max="14070" width="13.44140625" style="1" customWidth="1"/>
    <col min="14071" max="14072" width="13.109375" style="1" customWidth="1"/>
    <col min="14073" max="14073" width="14" style="1" customWidth="1"/>
    <col min="14074" max="14074" width="13.44140625" style="1" customWidth="1"/>
    <col min="14075" max="14075" width="13.109375" style="1" customWidth="1"/>
    <col min="14076" max="14322" width="9.109375" style="1"/>
    <col min="14323" max="14323" width="11.109375" style="1" customWidth="1"/>
    <col min="14324" max="14324" width="2.44140625" style="1" customWidth="1"/>
    <col min="14325" max="14326" width="13.44140625" style="1" customWidth="1"/>
    <col min="14327" max="14328" width="13.109375" style="1" customWidth="1"/>
    <col min="14329" max="14329" width="14" style="1" customWidth="1"/>
    <col min="14330" max="14330" width="13.44140625" style="1" customWidth="1"/>
    <col min="14331" max="14331" width="13.109375" style="1" customWidth="1"/>
    <col min="14332" max="14578" width="9.109375" style="1"/>
    <col min="14579" max="14579" width="11.109375" style="1" customWidth="1"/>
    <col min="14580" max="14580" width="2.44140625" style="1" customWidth="1"/>
    <col min="14581" max="14582" width="13.44140625" style="1" customWidth="1"/>
    <col min="14583" max="14584" width="13.109375" style="1" customWidth="1"/>
    <col min="14585" max="14585" width="14" style="1" customWidth="1"/>
    <col min="14586" max="14586" width="13.44140625" style="1" customWidth="1"/>
    <col min="14587" max="14587" width="13.109375" style="1" customWidth="1"/>
    <col min="14588" max="14834" width="9.109375" style="1"/>
    <col min="14835" max="14835" width="11.109375" style="1" customWidth="1"/>
    <col min="14836" max="14836" width="2.44140625" style="1" customWidth="1"/>
    <col min="14837" max="14838" width="13.44140625" style="1" customWidth="1"/>
    <col min="14839" max="14840" width="13.109375" style="1" customWidth="1"/>
    <col min="14841" max="14841" width="14" style="1" customWidth="1"/>
    <col min="14842" max="14842" width="13.44140625" style="1" customWidth="1"/>
    <col min="14843" max="14843" width="13.109375" style="1" customWidth="1"/>
    <col min="14844" max="15090" width="9.109375" style="1"/>
    <col min="15091" max="15091" width="11.109375" style="1" customWidth="1"/>
    <col min="15092" max="15092" width="2.44140625" style="1" customWidth="1"/>
    <col min="15093" max="15094" width="13.44140625" style="1" customWidth="1"/>
    <col min="15095" max="15096" width="13.109375" style="1" customWidth="1"/>
    <col min="15097" max="15097" width="14" style="1" customWidth="1"/>
    <col min="15098" max="15098" width="13.44140625" style="1" customWidth="1"/>
    <col min="15099" max="15099" width="13.109375" style="1" customWidth="1"/>
    <col min="15100" max="15346" width="9.109375" style="1"/>
    <col min="15347" max="15347" width="11.109375" style="1" customWidth="1"/>
    <col min="15348" max="15348" width="2.44140625" style="1" customWidth="1"/>
    <col min="15349" max="15350" width="13.44140625" style="1" customWidth="1"/>
    <col min="15351" max="15352" width="13.109375" style="1" customWidth="1"/>
    <col min="15353" max="15353" width="14" style="1" customWidth="1"/>
    <col min="15354" max="15354" width="13.44140625" style="1" customWidth="1"/>
    <col min="15355" max="15355" width="13.109375" style="1" customWidth="1"/>
    <col min="15356" max="15602" width="9.109375" style="1"/>
    <col min="15603" max="15603" width="11.109375" style="1" customWidth="1"/>
    <col min="15604" max="15604" width="2.44140625" style="1" customWidth="1"/>
    <col min="15605" max="15606" width="13.44140625" style="1" customWidth="1"/>
    <col min="15607" max="15608" width="13.109375" style="1" customWidth="1"/>
    <col min="15609" max="15609" width="14" style="1" customWidth="1"/>
    <col min="15610" max="15610" width="13.44140625" style="1" customWidth="1"/>
    <col min="15611" max="15611" width="13.109375" style="1" customWidth="1"/>
    <col min="15612" max="15858" width="9.109375" style="1"/>
    <col min="15859" max="15859" width="11.109375" style="1" customWidth="1"/>
    <col min="15860" max="15860" width="2.44140625" style="1" customWidth="1"/>
    <col min="15861" max="15862" width="13.44140625" style="1" customWidth="1"/>
    <col min="15863" max="15864" width="13.109375" style="1" customWidth="1"/>
    <col min="15865" max="15865" width="14" style="1" customWidth="1"/>
    <col min="15866" max="15866" width="13.44140625" style="1" customWidth="1"/>
    <col min="15867" max="15867" width="13.109375" style="1" customWidth="1"/>
    <col min="15868" max="16384" width="9.109375" style="1"/>
  </cols>
  <sheetData>
    <row r="1" spans="1:14" ht="15" customHeight="1" x14ac:dyDescent="0.3">
      <c r="A1" s="82" t="s">
        <v>0</v>
      </c>
      <c r="B1" s="82"/>
      <c r="C1" s="75"/>
      <c r="D1" s="75"/>
      <c r="E1" s="75"/>
      <c r="F1" s="75"/>
      <c r="G1" s="75"/>
      <c r="H1" s="75"/>
      <c r="I1" s="75"/>
      <c r="J1" s="75"/>
      <c r="K1" s="75"/>
    </row>
    <row r="2" spans="1:14" ht="14.4" x14ac:dyDescent="0.3">
      <c r="A2" s="82" t="s">
        <v>242</v>
      </c>
      <c r="B2" s="82"/>
      <c r="C2" s="75"/>
      <c r="D2" s="75"/>
      <c r="E2" s="75"/>
      <c r="F2" s="75"/>
      <c r="G2" s="75"/>
      <c r="H2" s="75"/>
      <c r="I2" s="75"/>
      <c r="J2" s="75"/>
      <c r="K2" s="75"/>
    </row>
    <row r="3" spans="1:14" x14ac:dyDescent="0.25">
      <c r="A3" s="1" t="s">
        <v>1</v>
      </c>
    </row>
    <row r="4" spans="1:14" x14ac:dyDescent="0.25">
      <c r="A4" s="2" t="s">
        <v>2</v>
      </c>
      <c r="C4" s="3" t="s">
        <v>120</v>
      </c>
      <c r="D4" s="3" t="s">
        <v>174</v>
      </c>
      <c r="E4" s="3" t="s">
        <v>175</v>
      </c>
      <c r="F4" s="3" t="s">
        <v>180</v>
      </c>
      <c r="G4" s="3" t="s">
        <v>181</v>
      </c>
      <c r="H4" s="3" t="s">
        <v>196</v>
      </c>
      <c r="I4" s="3" t="s">
        <v>197</v>
      </c>
      <c r="J4" s="3" t="s">
        <v>229</v>
      </c>
      <c r="K4" s="3" t="s">
        <v>230</v>
      </c>
    </row>
    <row r="6" spans="1:14" ht="14.4" x14ac:dyDescent="0.3">
      <c r="A6" s="76" t="s">
        <v>183</v>
      </c>
      <c r="B6" s="74"/>
      <c r="C6" s="75"/>
      <c r="D6" s="75"/>
      <c r="E6" s="75"/>
      <c r="F6" s="75"/>
      <c r="G6" s="75"/>
      <c r="H6" s="75"/>
      <c r="I6" s="75"/>
      <c r="J6" s="75"/>
      <c r="K6" s="75"/>
    </row>
    <row r="7" spans="1:14" ht="14.4" x14ac:dyDescent="0.3">
      <c r="A7" s="76" t="s">
        <v>187</v>
      </c>
      <c r="B7" s="74"/>
      <c r="C7" s="75"/>
      <c r="D7" s="75"/>
      <c r="E7" s="75"/>
      <c r="F7" s="75"/>
      <c r="G7" s="75"/>
      <c r="H7" s="75"/>
      <c r="I7" s="75"/>
      <c r="J7" s="75"/>
      <c r="K7" s="75"/>
    </row>
    <row r="8" spans="1:14" ht="8.4" customHeight="1" x14ac:dyDescent="0.25"/>
    <row r="9" spans="1:14" x14ac:dyDescent="0.25">
      <c r="A9" s="1" t="s">
        <v>3</v>
      </c>
      <c r="C9" s="71"/>
      <c r="D9" s="71">
        <v>6533333</v>
      </c>
      <c r="E9" s="71">
        <v>10797692</v>
      </c>
      <c r="F9" s="71">
        <v>11361925</v>
      </c>
      <c r="G9" s="71">
        <v>13301810</v>
      </c>
      <c r="H9" s="71">
        <v>0</v>
      </c>
      <c r="I9" s="71">
        <v>16990000</v>
      </c>
      <c r="J9" s="71">
        <v>0</v>
      </c>
      <c r="K9" s="71">
        <v>18150000</v>
      </c>
      <c r="M9" s="72"/>
      <c r="N9" s="72"/>
    </row>
    <row r="10" spans="1:14" x14ac:dyDescent="0.25">
      <c r="A10" s="1" t="s">
        <v>4</v>
      </c>
      <c r="C10" s="13"/>
      <c r="D10" s="13">
        <v>0</v>
      </c>
      <c r="E10" s="13">
        <v>10946379</v>
      </c>
      <c r="F10" s="13">
        <v>11995036</v>
      </c>
      <c r="G10" s="13">
        <v>13803895</v>
      </c>
      <c r="H10" s="13">
        <v>1640000</v>
      </c>
      <c r="I10" s="13">
        <v>17720000</v>
      </c>
      <c r="J10" s="13">
        <v>5870000</v>
      </c>
      <c r="K10" s="13">
        <v>19020000</v>
      </c>
      <c r="M10" s="72"/>
      <c r="N10" s="72"/>
    </row>
    <row r="11" spans="1:14" x14ac:dyDescent="0.25">
      <c r="A11" s="1" t="s">
        <v>5</v>
      </c>
      <c r="C11" s="13"/>
      <c r="D11" s="13">
        <v>0</v>
      </c>
      <c r="E11" s="13">
        <v>12850432</v>
      </c>
      <c r="F11" s="13">
        <v>13984470</v>
      </c>
      <c r="G11" s="13">
        <v>12587311</v>
      </c>
      <c r="H11" s="13">
        <v>17610000</v>
      </c>
      <c r="I11" s="13">
        <v>18140000</v>
      </c>
      <c r="J11" s="13">
        <v>18800000</v>
      </c>
      <c r="K11" s="13">
        <v>19460000</v>
      </c>
      <c r="M11" s="72"/>
      <c r="N11" s="72"/>
    </row>
    <row r="12" spans="1:14" x14ac:dyDescent="0.25">
      <c r="A12" s="1" t="s">
        <v>6</v>
      </c>
      <c r="C12" s="13"/>
      <c r="D12" s="13">
        <v>11664066</v>
      </c>
      <c r="E12" s="13">
        <v>11736347</v>
      </c>
      <c r="F12" s="13">
        <v>12146826</v>
      </c>
      <c r="G12" s="13">
        <v>11315965</v>
      </c>
      <c r="H12" s="13">
        <v>16660000</v>
      </c>
      <c r="I12" s="13">
        <v>17170000</v>
      </c>
      <c r="J12" s="13">
        <v>17810000</v>
      </c>
      <c r="K12" s="13">
        <v>18460000</v>
      </c>
      <c r="M12" s="72"/>
      <c r="N12" s="72"/>
    </row>
    <row r="13" spans="1:14" x14ac:dyDescent="0.25">
      <c r="A13" s="1" t="s">
        <v>7</v>
      </c>
      <c r="C13" s="13"/>
      <c r="D13" s="13">
        <v>13527278</v>
      </c>
      <c r="E13" s="13">
        <v>14139918</v>
      </c>
      <c r="F13" s="13">
        <v>12869221</v>
      </c>
      <c r="G13" s="13">
        <v>12785008</v>
      </c>
      <c r="H13" s="13">
        <v>16970000</v>
      </c>
      <c r="I13" s="13">
        <v>17490000</v>
      </c>
      <c r="J13" s="13">
        <v>18140000</v>
      </c>
      <c r="K13" s="13">
        <v>18790000</v>
      </c>
      <c r="M13" s="72"/>
      <c r="N13" s="72"/>
    </row>
    <row r="14" spans="1:14" x14ac:dyDescent="0.25">
      <c r="A14" s="1" t="s">
        <v>8</v>
      </c>
      <c r="C14" s="13"/>
      <c r="D14" s="13">
        <v>13620043</v>
      </c>
      <c r="E14" s="13">
        <v>11218143</v>
      </c>
      <c r="F14" s="13">
        <v>9990289</v>
      </c>
      <c r="G14" s="13">
        <v>16267713</v>
      </c>
      <c r="H14" s="13">
        <v>16500000</v>
      </c>
      <c r="I14" s="13">
        <v>17010000</v>
      </c>
      <c r="J14" s="13">
        <v>17640000</v>
      </c>
      <c r="K14" s="13">
        <v>18280000</v>
      </c>
      <c r="M14" s="72"/>
      <c r="N14" s="72"/>
    </row>
    <row r="15" spans="1:14" x14ac:dyDescent="0.25">
      <c r="A15" s="1" t="s">
        <v>9</v>
      </c>
      <c r="C15" s="13"/>
      <c r="D15" s="13">
        <v>13744840</v>
      </c>
      <c r="E15" s="13">
        <v>12182904</v>
      </c>
      <c r="F15" s="13">
        <v>8920453</v>
      </c>
      <c r="G15" s="13">
        <v>13046498</v>
      </c>
      <c r="H15" s="13">
        <v>17130000</v>
      </c>
      <c r="I15" s="13">
        <v>17650000</v>
      </c>
      <c r="J15" s="13">
        <v>18300000</v>
      </c>
      <c r="K15" s="13">
        <v>18950000</v>
      </c>
      <c r="M15" s="72"/>
      <c r="N15" s="72"/>
    </row>
    <row r="16" spans="1:14" x14ac:dyDescent="0.25">
      <c r="A16" s="1" t="s">
        <v>10</v>
      </c>
      <c r="C16" s="13"/>
      <c r="D16" s="13">
        <v>8387357</v>
      </c>
      <c r="E16" s="13">
        <v>11752189</v>
      </c>
      <c r="F16" s="13">
        <v>9234254</v>
      </c>
      <c r="G16" s="13">
        <v>12343212</v>
      </c>
      <c r="H16" s="13">
        <v>16710000</v>
      </c>
      <c r="I16" s="13">
        <v>17220000</v>
      </c>
      <c r="J16" s="13">
        <v>17860000</v>
      </c>
      <c r="K16" s="13">
        <v>18510000</v>
      </c>
      <c r="M16" s="72"/>
      <c r="N16" s="72"/>
    </row>
    <row r="17" spans="1:14" x14ac:dyDescent="0.25">
      <c r="A17" s="1" t="s">
        <v>11</v>
      </c>
      <c r="C17" s="13"/>
      <c r="D17" s="13">
        <v>11392785</v>
      </c>
      <c r="E17" s="13">
        <v>10202302</v>
      </c>
      <c r="F17" s="13">
        <v>14507159</v>
      </c>
      <c r="G17" s="13">
        <v>11422601</v>
      </c>
      <c r="H17" s="13">
        <v>15480000</v>
      </c>
      <c r="I17" s="13">
        <v>15970000</v>
      </c>
      <c r="J17" s="13">
        <v>16580000</v>
      </c>
      <c r="K17" s="13">
        <v>17200000</v>
      </c>
      <c r="M17" s="72"/>
      <c r="N17" s="72"/>
    </row>
    <row r="18" spans="1:14" x14ac:dyDescent="0.25">
      <c r="A18" s="1" t="s">
        <v>12</v>
      </c>
      <c r="C18" s="13"/>
      <c r="D18" s="13">
        <v>16915814</v>
      </c>
      <c r="E18" s="13">
        <v>12388802</v>
      </c>
      <c r="F18" s="13">
        <v>14920863</v>
      </c>
      <c r="G18" s="13">
        <v>13843302</v>
      </c>
      <c r="H18" s="13">
        <v>17240000</v>
      </c>
      <c r="I18" s="13">
        <v>17770000</v>
      </c>
      <c r="J18" s="13">
        <v>18420000</v>
      </c>
      <c r="K18" s="13">
        <v>19080000</v>
      </c>
      <c r="M18" s="72"/>
      <c r="N18" s="72"/>
    </row>
    <row r="19" spans="1:14" x14ac:dyDescent="0.25">
      <c r="A19" s="1" t="s">
        <v>13</v>
      </c>
      <c r="C19" s="13"/>
      <c r="D19" s="13">
        <v>9307573</v>
      </c>
      <c r="E19" s="13">
        <v>11323732</v>
      </c>
      <c r="F19" s="13">
        <v>11429984</v>
      </c>
      <c r="G19" s="55">
        <v>10865685</v>
      </c>
      <c r="H19" s="13">
        <v>16260000</v>
      </c>
      <c r="I19" s="13">
        <v>16760000</v>
      </c>
      <c r="J19" s="13">
        <v>17390000</v>
      </c>
      <c r="K19" s="13">
        <v>18030000</v>
      </c>
      <c r="M19" s="72"/>
      <c r="N19" s="72"/>
    </row>
    <row r="20" spans="1:14" x14ac:dyDescent="0.25">
      <c r="A20" s="1" t="s">
        <v>14</v>
      </c>
      <c r="C20" s="13">
        <v>0</v>
      </c>
      <c r="D20" s="13">
        <v>11800646</v>
      </c>
      <c r="E20" s="13">
        <v>12388486</v>
      </c>
      <c r="F20" s="13">
        <v>11977594</v>
      </c>
      <c r="G20" s="13">
        <v>13200000</v>
      </c>
      <c r="H20" s="13">
        <v>16990000</v>
      </c>
      <c r="I20" s="13">
        <v>17500000</v>
      </c>
      <c r="J20" s="13">
        <v>18150000</v>
      </c>
      <c r="K20" s="13">
        <v>18800000</v>
      </c>
      <c r="M20" s="72"/>
      <c r="N20" s="72"/>
    </row>
    <row r="21" spans="1:14" ht="8.4" customHeight="1" x14ac:dyDescent="0.3">
      <c r="C21"/>
    </row>
    <row r="22" spans="1:14" x14ac:dyDescent="0.25">
      <c r="A22" s="1" t="s">
        <v>15</v>
      </c>
      <c r="C22" s="44">
        <f t="shared" ref="C22:G22" si="0">SUM(C9:C20)</f>
        <v>0</v>
      </c>
      <c r="D22" s="44">
        <f t="shared" si="0"/>
        <v>116893735</v>
      </c>
      <c r="E22" s="44">
        <f t="shared" si="0"/>
        <v>141927326</v>
      </c>
      <c r="F22" s="44">
        <f t="shared" si="0"/>
        <v>143338074</v>
      </c>
      <c r="G22" s="44">
        <f t="shared" si="0"/>
        <v>154783000</v>
      </c>
      <c r="H22" s="44">
        <f>SUM(H9:H20)</f>
        <v>169190000</v>
      </c>
      <c r="I22" s="44">
        <f>SUM(I9:I20)</f>
        <v>207390000</v>
      </c>
      <c r="J22" s="44">
        <f>SUM(J9:J20)</f>
        <v>184960000</v>
      </c>
      <c r="K22" s="44">
        <f>SUM(K9:K20)</f>
        <v>222730000</v>
      </c>
    </row>
    <row r="23" spans="1:14" ht="39.6" customHeight="1" x14ac:dyDescent="0.3">
      <c r="A23" s="77" t="s">
        <v>240</v>
      </c>
      <c r="B23" s="77"/>
      <c r="C23" s="77"/>
      <c r="D23" s="77"/>
      <c r="E23" s="77"/>
      <c r="F23" s="75"/>
      <c r="G23" s="75"/>
      <c r="H23" s="75"/>
      <c r="I23" s="75"/>
      <c r="J23" s="75"/>
      <c r="K23" s="75"/>
    </row>
    <row r="25" spans="1:14" ht="14.4" x14ac:dyDescent="0.3">
      <c r="A25" s="76" t="s">
        <v>182</v>
      </c>
      <c r="B25" s="74"/>
      <c r="C25" s="75"/>
      <c r="D25" s="75"/>
      <c r="E25" s="75"/>
      <c r="F25" s="75"/>
      <c r="G25" s="75"/>
      <c r="H25" s="75"/>
      <c r="I25" s="75"/>
      <c r="J25" s="75"/>
      <c r="K25" s="75"/>
    </row>
    <row r="26" spans="1:14" ht="14.4" x14ac:dyDescent="0.3">
      <c r="A26" s="76" t="s">
        <v>188</v>
      </c>
      <c r="B26" s="74"/>
      <c r="C26" s="75"/>
      <c r="D26" s="75"/>
      <c r="E26" s="75"/>
      <c r="F26" s="75"/>
      <c r="G26" s="75"/>
      <c r="H26" s="75"/>
      <c r="I26" s="75"/>
      <c r="J26" s="75"/>
      <c r="K26" s="75"/>
    </row>
    <row r="27" spans="1:14" ht="8.4" customHeight="1" x14ac:dyDescent="0.25"/>
    <row r="28" spans="1:14" x14ac:dyDescent="0.25">
      <c r="A28" s="1" t="s">
        <v>3</v>
      </c>
      <c r="C28" s="71"/>
      <c r="D28" s="71">
        <v>5133333</v>
      </c>
      <c r="E28" s="71">
        <v>5790512</v>
      </c>
      <c r="F28" s="71">
        <v>5999889</v>
      </c>
      <c r="G28" s="71">
        <v>7458541</v>
      </c>
      <c r="H28" s="71">
        <v>1200000</v>
      </c>
      <c r="I28" s="71">
        <v>8490000</v>
      </c>
      <c r="J28" s="71">
        <v>1460000</v>
      </c>
      <c r="K28" s="71">
        <v>9080000</v>
      </c>
    </row>
    <row r="29" spans="1:14" x14ac:dyDescent="0.25">
      <c r="A29" s="1" t="s">
        <v>4</v>
      </c>
      <c r="C29" s="13"/>
      <c r="D29" s="13">
        <v>1240184</v>
      </c>
      <c r="E29" s="13">
        <v>5501578</v>
      </c>
      <c r="F29" s="13">
        <v>6336126</v>
      </c>
      <c r="G29" s="13">
        <v>7611186</v>
      </c>
      <c r="H29" s="13">
        <v>2120000</v>
      </c>
      <c r="I29" s="13">
        <v>8860000</v>
      </c>
      <c r="J29" s="13">
        <v>3980000</v>
      </c>
      <c r="K29" s="13">
        <v>9510000</v>
      </c>
    </row>
    <row r="30" spans="1:14" x14ac:dyDescent="0.25">
      <c r="A30" s="1" t="s">
        <v>5</v>
      </c>
      <c r="C30" s="13"/>
      <c r="D30" s="13">
        <v>514830</v>
      </c>
      <c r="E30" s="13">
        <v>6014560</v>
      </c>
      <c r="F30" s="13">
        <v>7334440</v>
      </c>
      <c r="G30" s="13">
        <v>7043788</v>
      </c>
      <c r="H30" s="13">
        <v>8800000</v>
      </c>
      <c r="I30" s="13">
        <v>9070000</v>
      </c>
      <c r="J30" s="13">
        <v>9400000</v>
      </c>
      <c r="K30" s="13">
        <v>9730000</v>
      </c>
    </row>
    <row r="31" spans="1:14" x14ac:dyDescent="0.25">
      <c r="A31" s="1" t="s">
        <v>6</v>
      </c>
      <c r="C31" s="13"/>
      <c r="D31" s="13">
        <v>6103001</v>
      </c>
      <c r="E31" s="13">
        <v>5927406</v>
      </c>
      <c r="F31" s="13">
        <v>6311830</v>
      </c>
      <c r="G31" s="13">
        <v>6323573</v>
      </c>
      <c r="H31" s="13">
        <v>8330000</v>
      </c>
      <c r="I31" s="13">
        <v>8590000</v>
      </c>
      <c r="J31" s="13">
        <v>8910000</v>
      </c>
      <c r="K31" s="13">
        <v>9230000</v>
      </c>
    </row>
    <row r="32" spans="1:14" x14ac:dyDescent="0.25">
      <c r="A32" s="1" t="s">
        <v>7</v>
      </c>
      <c r="C32" s="13"/>
      <c r="D32" s="13">
        <v>6400299</v>
      </c>
      <c r="E32" s="13">
        <v>6682950</v>
      </c>
      <c r="F32" s="13">
        <v>6934910</v>
      </c>
      <c r="G32" s="13">
        <v>6901535</v>
      </c>
      <c r="H32" s="13">
        <v>8490000</v>
      </c>
      <c r="I32" s="13">
        <v>8750000</v>
      </c>
      <c r="J32" s="13">
        <v>9070000</v>
      </c>
      <c r="K32" s="13">
        <v>9390000</v>
      </c>
    </row>
    <row r="33" spans="1:15" x14ac:dyDescent="0.25">
      <c r="A33" s="1" t="s">
        <v>8</v>
      </c>
      <c r="C33" s="13"/>
      <c r="D33" s="13">
        <v>6654435</v>
      </c>
      <c r="E33" s="13">
        <v>5608231</v>
      </c>
      <c r="F33" s="13">
        <v>5997486</v>
      </c>
      <c r="G33" s="13">
        <v>8708269</v>
      </c>
      <c r="H33" s="13">
        <v>8250000</v>
      </c>
      <c r="I33" s="13">
        <v>8510000</v>
      </c>
      <c r="J33" s="13">
        <v>8820000</v>
      </c>
      <c r="K33" s="13">
        <v>9140000</v>
      </c>
    </row>
    <row r="34" spans="1:15" x14ac:dyDescent="0.25">
      <c r="A34" s="1" t="s">
        <v>9</v>
      </c>
      <c r="C34" s="13"/>
      <c r="D34" s="13">
        <v>7106360</v>
      </c>
      <c r="E34" s="13">
        <v>6391875</v>
      </c>
      <c r="F34" s="13">
        <v>4934843</v>
      </c>
      <c r="G34" s="13">
        <v>6649714</v>
      </c>
      <c r="H34" s="13">
        <v>8570000</v>
      </c>
      <c r="I34" s="13">
        <v>8830000</v>
      </c>
      <c r="J34" s="13">
        <v>9150000</v>
      </c>
      <c r="K34" s="13">
        <v>9480000</v>
      </c>
    </row>
    <row r="35" spans="1:15" x14ac:dyDescent="0.25">
      <c r="A35" s="1" t="s">
        <v>10</v>
      </c>
      <c r="C35" s="13"/>
      <c r="D35" s="13">
        <v>4475350</v>
      </c>
      <c r="E35" s="13">
        <v>5581686</v>
      </c>
      <c r="F35" s="13">
        <v>5206995</v>
      </c>
      <c r="G35" s="13">
        <v>6942901</v>
      </c>
      <c r="H35" s="13">
        <v>8360000</v>
      </c>
      <c r="I35" s="13">
        <v>8610000</v>
      </c>
      <c r="J35" s="13">
        <v>8930000</v>
      </c>
      <c r="K35" s="13">
        <v>9250000</v>
      </c>
    </row>
    <row r="36" spans="1:15" x14ac:dyDescent="0.25">
      <c r="A36" s="1" t="s">
        <v>11</v>
      </c>
      <c r="C36" s="13"/>
      <c r="D36" s="13">
        <v>6046428</v>
      </c>
      <c r="E36" s="13">
        <v>5533008</v>
      </c>
      <c r="F36" s="13">
        <v>7715957</v>
      </c>
      <c r="G36" s="13">
        <v>7167101</v>
      </c>
      <c r="H36" s="13">
        <v>7740000</v>
      </c>
      <c r="I36" s="13">
        <v>7990000</v>
      </c>
      <c r="J36" s="13">
        <v>8290000</v>
      </c>
      <c r="K36" s="13">
        <v>8600000</v>
      </c>
    </row>
    <row r="37" spans="1:15" x14ac:dyDescent="0.25">
      <c r="A37" s="1" t="s">
        <v>12</v>
      </c>
      <c r="C37" s="13"/>
      <c r="D37" s="13">
        <v>8476464</v>
      </c>
      <c r="E37" s="13">
        <v>6755005</v>
      </c>
      <c r="F37" s="13">
        <v>9530986</v>
      </c>
      <c r="G37" s="13">
        <v>7660566</v>
      </c>
      <c r="H37" s="13">
        <v>8620000</v>
      </c>
      <c r="I37" s="13">
        <v>8880000</v>
      </c>
      <c r="J37" s="13">
        <v>9210000</v>
      </c>
      <c r="K37" s="13">
        <v>9540000</v>
      </c>
    </row>
    <row r="38" spans="1:15" x14ac:dyDescent="0.25">
      <c r="A38" s="1" t="s">
        <v>13</v>
      </c>
      <c r="C38" s="13"/>
      <c r="D38" s="13">
        <v>5060943</v>
      </c>
      <c r="E38" s="13">
        <v>5979389</v>
      </c>
      <c r="F38" s="13">
        <v>6990407</v>
      </c>
      <c r="G38" s="55">
        <v>5826737</v>
      </c>
      <c r="H38" s="13">
        <v>8130000</v>
      </c>
      <c r="I38" s="13">
        <v>8380000</v>
      </c>
      <c r="J38" s="13">
        <v>8700000</v>
      </c>
      <c r="K38" s="13">
        <v>9010000</v>
      </c>
    </row>
    <row r="39" spans="1:15" x14ac:dyDescent="0.25">
      <c r="A39" s="1" t="s">
        <v>14</v>
      </c>
      <c r="C39" s="13">
        <v>0</v>
      </c>
      <c r="D39" s="13">
        <v>5947761</v>
      </c>
      <c r="E39" s="13">
        <v>6254845</v>
      </c>
      <c r="F39" s="13">
        <v>7074202</v>
      </c>
      <c r="G39" s="13">
        <v>6700000</v>
      </c>
      <c r="H39" s="13">
        <v>8490000</v>
      </c>
      <c r="I39" s="13">
        <v>8750000</v>
      </c>
      <c r="J39" s="13">
        <v>9070000</v>
      </c>
      <c r="K39" s="13">
        <v>9400000</v>
      </c>
    </row>
    <row r="40" spans="1:15" ht="8.4" customHeight="1" x14ac:dyDescent="0.3">
      <c r="C40"/>
    </row>
    <row r="41" spans="1:15" x14ac:dyDescent="0.25">
      <c r="A41" s="1" t="s">
        <v>15</v>
      </c>
      <c r="C41" s="44">
        <f t="shared" ref="C41:G41" si="1">SUM(C28:C39)</f>
        <v>0</v>
      </c>
      <c r="D41" s="44">
        <f t="shared" si="1"/>
        <v>63159388</v>
      </c>
      <c r="E41" s="44">
        <f t="shared" si="1"/>
        <v>72021045</v>
      </c>
      <c r="F41" s="44">
        <f t="shared" si="1"/>
        <v>80368071</v>
      </c>
      <c r="G41" s="44">
        <f t="shared" si="1"/>
        <v>84993911</v>
      </c>
      <c r="H41" s="44">
        <f>SUM(H28:H39)</f>
        <v>87100000</v>
      </c>
      <c r="I41" s="44">
        <f>SUM(I28:I39)</f>
        <v>103710000</v>
      </c>
      <c r="J41" s="44">
        <f>SUM(J28:J39)</f>
        <v>94990000</v>
      </c>
      <c r="K41" s="44">
        <f>SUM(K28:K39)</f>
        <v>111360000</v>
      </c>
    </row>
    <row r="42" spans="1:15" ht="39.6" customHeight="1" x14ac:dyDescent="0.3">
      <c r="A42" s="77" t="s">
        <v>240</v>
      </c>
      <c r="B42" s="77"/>
      <c r="C42" s="77"/>
      <c r="D42" s="77"/>
      <c r="E42" s="77"/>
      <c r="F42" s="75"/>
      <c r="G42" s="75"/>
      <c r="H42" s="75"/>
      <c r="I42" s="75"/>
      <c r="J42" s="75"/>
      <c r="K42" s="75"/>
    </row>
    <row r="43" spans="1:15" x14ac:dyDescent="0.25">
      <c r="C43" s="44"/>
      <c r="D43" s="44"/>
      <c r="E43" s="44"/>
      <c r="F43" s="44"/>
      <c r="G43" s="44"/>
    </row>
    <row r="44" spans="1:15" ht="14.1" customHeight="1" x14ac:dyDescent="0.3">
      <c r="A44" s="80" t="s">
        <v>186</v>
      </c>
      <c r="B44" s="80"/>
      <c r="C44" s="75"/>
      <c r="D44" s="75"/>
      <c r="E44" s="75"/>
      <c r="F44" s="75"/>
      <c r="G44" s="75"/>
      <c r="H44" s="75"/>
      <c r="I44" s="75"/>
      <c r="J44" s="75"/>
      <c r="K44" s="75"/>
    </row>
    <row r="45" spans="1:15" ht="14.1" customHeight="1" x14ac:dyDescent="0.3">
      <c r="A45" s="80" t="s">
        <v>189</v>
      </c>
      <c r="B45" s="80"/>
      <c r="C45" s="75"/>
      <c r="D45" s="75"/>
      <c r="E45" s="75"/>
      <c r="F45" s="75"/>
      <c r="G45" s="75"/>
      <c r="H45" s="75"/>
      <c r="I45" s="75"/>
      <c r="J45" s="75"/>
      <c r="K45" s="75"/>
    </row>
    <row r="46" spans="1:15" ht="8.4" customHeight="1" x14ac:dyDescent="0.25">
      <c r="A46" s="15"/>
      <c r="B46" s="15"/>
    </row>
    <row r="47" spans="1:15" x14ac:dyDescent="0.25">
      <c r="A47" s="15" t="s">
        <v>3</v>
      </c>
      <c r="B47" s="15"/>
      <c r="C47" s="71"/>
      <c r="D47" s="71">
        <v>36370</v>
      </c>
      <c r="E47" s="71">
        <v>2699432</v>
      </c>
      <c r="F47" s="71">
        <v>2835725</v>
      </c>
      <c r="G47" s="71">
        <v>3330471</v>
      </c>
      <c r="H47" s="71">
        <v>0</v>
      </c>
      <c r="I47" s="71">
        <v>4250000</v>
      </c>
      <c r="J47" s="71">
        <v>0</v>
      </c>
      <c r="K47" s="71">
        <v>4540000</v>
      </c>
      <c r="L47" s="72"/>
      <c r="M47" s="72"/>
      <c r="N47" s="72"/>
      <c r="O47" s="72"/>
    </row>
    <row r="48" spans="1:15" x14ac:dyDescent="0.25">
      <c r="A48" s="15" t="s">
        <v>4</v>
      </c>
      <c r="B48" s="15"/>
      <c r="C48" s="13"/>
      <c r="D48" s="13">
        <v>193831</v>
      </c>
      <c r="E48" s="13">
        <v>2736599</v>
      </c>
      <c r="F48" s="13">
        <v>2998759</v>
      </c>
      <c r="G48" s="13">
        <v>3455113</v>
      </c>
      <c r="H48" s="13">
        <v>410000</v>
      </c>
      <c r="I48" s="13">
        <v>4430000</v>
      </c>
      <c r="J48" s="13">
        <v>1470000</v>
      </c>
      <c r="K48" s="13">
        <v>4760000</v>
      </c>
      <c r="L48" s="72"/>
      <c r="M48" s="72"/>
      <c r="N48" s="72"/>
      <c r="O48" s="72"/>
    </row>
    <row r="49" spans="1:16366" x14ac:dyDescent="0.25">
      <c r="A49" s="15" t="s">
        <v>5</v>
      </c>
      <c r="B49" s="15"/>
      <c r="C49" s="13"/>
      <c r="D49" s="13">
        <v>0</v>
      </c>
      <c r="E49" s="13">
        <v>3218925</v>
      </c>
      <c r="F49" s="13">
        <v>3332100</v>
      </c>
      <c r="G49" s="13">
        <v>3132796</v>
      </c>
      <c r="H49" s="13">
        <v>4400000</v>
      </c>
      <c r="I49" s="13">
        <v>4530000</v>
      </c>
      <c r="J49" s="13">
        <v>4700000</v>
      </c>
      <c r="K49" s="13">
        <v>4870000</v>
      </c>
      <c r="L49" s="72"/>
      <c r="M49" s="72"/>
      <c r="N49" s="72"/>
      <c r="O49" s="72"/>
    </row>
    <row r="50" spans="1:16366" x14ac:dyDescent="0.25">
      <c r="A50" s="15" t="s">
        <v>6</v>
      </c>
      <c r="B50" s="15"/>
      <c r="C50" s="13"/>
      <c r="D50" s="13">
        <v>3732574</v>
      </c>
      <c r="E50" s="13">
        <v>2930660</v>
      </c>
      <c r="F50" s="13">
        <v>3036443</v>
      </c>
      <c r="G50" s="13">
        <v>2752432</v>
      </c>
      <c r="H50" s="13">
        <v>4170000</v>
      </c>
      <c r="I50" s="13">
        <v>4290000</v>
      </c>
      <c r="J50" s="13">
        <v>4450000</v>
      </c>
      <c r="K50" s="13">
        <v>4610000</v>
      </c>
      <c r="L50" s="72"/>
      <c r="M50" s="72"/>
      <c r="N50" s="72"/>
      <c r="O50" s="72"/>
    </row>
    <row r="51" spans="1:16366" x14ac:dyDescent="0.25">
      <c r="A51" s="15" t="s">
        <v>7</v>
      </c>
      <c r="B51" s="15"/>
      <c r="C51" s="13"/>
      <c r="D51" s="13">
        <v>2588436</v>
      </c>
      <c r="E51" s="13">
        <v>3392553</v>
      </c>
      <c r="F51" s="13">
        <v>3204007</v>
      </c>
      <c r="G51" s="13">
        <v>3196252</v>
      </c>
      <c r="H51" s="13">
        <v>4240000</v>
      </c>
      <c r="I51" s="13">
        <v>4370000</v>
      </c>
      <c r="J51" s="13">
        <v>4530000</v>
      </c>
      <c r="K51" s="13">
        <v>4700000</v>
      </c>
      <c r="L51" s="72"/>
      <c r="M51" s="72"/>
      <c r="N51" s="72"/>
      <c r="O51" s="72"/>
    </row>
    <row r="52" spans="1:16366" x14ac:dyDescent="0.25">
      <c r="A52" s="15" t="s">
        <v>8</v>
      </c>
      <c r="B52" s="15"/>
      <c r="C52" s="13"/>
      <c r="D52" s="13">
        <v>3409293</v>
      </c>
      <c r="E52" s="13">
        <v>2848797</v>
      </c>
      <c r="F52" s="13">
        <v>2470978</v>
      </c>
      <c r="G52" s="13">
        <v>4066928</v>
      </c>
      <c r="H52" s="13">
        <v>4130000</v>
      </c>
      <c r="I52" s="13">
        <v>4250000</v>
      </c>
      <c r="J52" s="13">
        <v>4410000</v>
      </c>
      <c r="K52" s="13">
        <v>4570000</v>
      </c>
      <c r="L52" s="72"/>
      <c r="M52" s="72"/>
      <c r="N52" s="72"/>
      <c r="O52" s="72"/>
    </row>
    <row r="53" spans="1:16366" x14ac:dyDescent="0.25">
      <c r="A53" s="15" t="s">
        <v>9</v>
      </c>
      <c r="B53" s="15"/>
      <c r="C53" s="13"/>
      <c r="D53" s="13">
        <v>3457331</v>
      </c>
      <c r="E53" s="13">
        <v>3045805</v>
      </c>
      <c r="F53" s="13">
        <v>2230113</v>
      </c>
      <c r="G53" s="13">
        <v>3279970</v>
      </c>
      <c r="H53" s="13">
        <v>4280000</v>
      </c>
      <c r="I53" s="13">
        <v>4410000</v>
      </c>
      <c r="J53" s="13">
        <v>4570000</v>
      </c>
      <c r="K53" s="13">
        <v>4740000</v>
      </c>
      <c r="L53" s="72"/>
      <c r="M53" s="72"/>
      <c r="N53" s="72"/>
      <c r="O53" s="72"/>
    </row>
    <row r="54" spans="1:16366" x14ac:dyDescent="0.25">
      <c r="A54" s="15" t="s">
        <v>10</v>
      </c>
      <c r="B54" s="15"/>
      <c r="C54" s="13"/>
      <c r="D54" s="13">
        <v>2098602</v>
      </c>
      <c r="E54" s="13">
        <v>2943035</v>
      </c>
      <c r="F54" s="13">
        <v>2304592</v>
      </c>
      <c r="G54" s="13">
        <v>3068019</v>
      </c>
      <c r="H54" s="13">
        <v>4180000</v>
      </c>
      <c r="I54" s="13">
        <v>4310000</v>
      </c>
      <c r="J54" s="13">
        <v>4470000</v>
      </c>
      <c r="K54" s="13">
        <v>4630000</v>
      </c>
      <c r="L54" s="72"/>
      <c r="M54" s="72"/>
      <c r="N54" s="72"/>
      <c r="O54" s="72"/>
    </row>
    <row r="55" spans="1:16366" x14ac:dyDescent="0.25">
      <c r="A55" s="15" t="s">
        <v>11</v>
      </c>
      <c r="B55" s="15"/>
      <c r="C55" s="13"/>
      <c r="D55" s="13">
        <v>2889318</v>
      </c>
      <c r="E55" s="13">
        <v>2495060</v>
      </c>
      <c r="F55" s="13">
        <v>3509609</v>
      </c>
      <c r="G55" s="13">
        <v>2855650</v>
      </c>
      <c r="H55" s="13">
        <v>3870000</v>
      </c>
      <c r="I55" s="13">
        <v>3990000</v>
      </c>
      <c r="J55" s="13">
        <v>4150000</v>
      </c>
      <c r="K55" s="13">
        <v>4300000</v>
      </c>
      <c r="L55" s="72"/>
      <c r="M55" s="72"/>
      <c r="N55" s="72"/>
      <c r="O55" s="72"/>
    </row>
    <row r="56" spans="1:16366" x14ac:dyDescent="0.25">
      <c r="A56" s="15" t="s">
        <v>12</v>
      </c>
      <c r="B56" s="15"/>
      <c r="C56" s="13"/>
      <c r="D56" s="13">
        <v>4161007</v>
      </c>
      <c r="E56" s="13">
        <v>3097185</v>
      </c>
      <c r="F56" s="13">
        <v>3730216</v>
      </c>
      <c r="G56" s="13">
        <v>3460547</v>
      </c>
      <c r="H56" s="13">
        <v>4310000</v>
      </c>
      <c r="I56" s="13">
        <v>4440000</v>
      </c>
      <c r="J56" s="13">
        <v>4600000</v>
      </c>
      <c r="K56" s="13">
        <v>4770000</v>
      </c>
      <c r="L56" s="72"/>
      <c r="M56" s="72"/>
      <c r="N56" s="72"/>
      <c r="O56" s="72"/>
    </row>
    <row r="57" spans="1:16366" x14ac:dyDescent="0.25">
      <c r="A57" s="15" t="s">
        <v>13</v>
      </c>
      <c r="B57" s="15"/>
      <c r="C57" s="13"/>
      <c r="D57" s="13">
        <v>2256610</v>
      </c>
      <c r="E57" s="13">
        <v>2830933</v>
      </c>
      <c r="F57" s="13">
        <v>2857496</v>
      </c>
      <c r="G57" s="55">
        <v>2716421</v>
      </c>
      <c r="H57" s="13">
        <v>4060000</v>
      </c>
      <c r="I57" s="13">
        <v>4190000</v>
      </c>
      <c r="J57" s="13">
        <v>4350000</v>
      </c>
      <c r="K57" s="13">
        <v>4510000</v>
      </c>
      <c r="L57" s="72"/>
      <c r="M57" s="72"/>
      <c r="N57" s="72"/>
      <c r="O57" s="72"/>
    </row>
    <row r="58" spans="1:16366" x14ac:dyDescent="0.25">
      <c r="A58" s="15" t="s">
        <v>14</v>
      </c>
      <c r="B58" s="15"/>
      <c r="C58" s="13">
        <v>0</v>
      </c>
      <c r="D58" s="13">
        <v>2950995</v>
      </c>
      <c r="E58" s="13">
        <v>3097110</v>
      </c>
      <c r="F58" s="13">
        <v>2994398</v>
      </c>
      <c r="G58" s="13">
        <v>3300000</v>
      </c>
      <c r="H58" s="13">
        <v>4250000</v>
      </c>
      <c r="I58" s="13">
        <v>4380000</v>
      </c>
      <c r="J58" s="13">
        <v>4540000</v>
      </c>
      <c r="K58" s="13">
        <v>4700000</v>
      </c>
      <c r="L58" s="72"/>
      <c r="M58" s="72"/>
      <c r="N58" s="72"/>
      <c r="O58" s="72"/>
    </row>
    <row r="59" spans="1:16366" ht="13.8" x14ac:dyDescent="0.25">
      <c r="A59" s="15"/>
      <c r="B59" s="15"/>
      <c r="C59" s="70"/>
      <c r="L59" s="72"/>
    </row>
    <row r="60" spans="1:16366" x14ac:dyDescent="0.25">
      <c r="A60" s="15" t="s">
        <v>15</v>
      </c>
      <c r="B60" s="15"/>
      <c r="C60" s="13">
        <f t="shared" ref="C60:E60" si="2">SUM(C47:C59)</f>
        <v>0</v>
      </c>
      <c r="D60" s="13">
        <f t="shared" si="2"/>
        <v>27774367</v>
      </c>
      <c r="E60" s="13">
        <f t="shared" si="2"/>
        <v>35336094</v>
      </c>
      <c r="F60" s="13">
        <f t="shared" ref="F60:K60" si="3">SUM(F47:F58)</f>
        <v>35504436</v>
      </c>
      <c r="G60" s="13">
        <f t="shared" si="3"/>
        <v>38614599</v>
      </c>
      <c r="H60" s="13">
        <f t="shared" si="3"/>
        <v>42300000</v>
      </c>
      <c r="I60" s="13">
        <f t="shared" si="3"/>
        <v>51840000</v>
      </c>
      <c r="J60" s="13">
        <f t="shared" si="3"/>
        <v>46240000</v>
      </c>
      <c r="K60" s="13">
        <f t="shared" si="3"/>
        <v>55700000</v>
      </c>
      <c r="L60" s="72"/>
    </row>
    <row r="61" spans="1:16366" ht="39.6" customHeight="1" x14ac:dyDescent="0.3">
      <c r="A61" s="77" t="s">
        <v>240</v>
      </c>
      <c r="B61" s="77"/>
      <c r="C61" s="77"/>
      <c r="D61" s="77"/>
      <c r="E61" s="77"/>
      <c r="F61" s="75"/>
      <c r="G61" s="75"/>
      <c r="H61" s="75"/>
      <c r="I61" s="75"/>
      <c r="J61" s="75"/>
      <c r="K61" s="75"/>
    </row>
    <row r="62" spans="1:16366" x14ac:dyDescent="0.25">
      <c r="A62" s="15"/>
      <c r="B62" s="15"/>
      <c r="C62" s="13"/>
      <c r="D62" s="13"/>
      <c r="E62" s="13"/>
      <c r="F62" s="13"/>
      <c r="G62" s="13"/>
    </row>
    <row r="63" spans="1:16366" ht="14.4" x14ac:dyDescent="0.3">
      <c r="A63" s="80" t="s">
        <v>16</v>
      </c>
      <c r="B63" s="80"/>
      <c r="C63" s="80"/>
      <c r="D63" s="80"/>
      <c r="E63" s="80"/>
      <c r="F63" s="80"/>
      <c r="G63" s="80"/>
      <c r="H63" s="80"/>
      <c r="I63" s="80"/>
      <c r="J63" s="75"/>
      <c r="K63" s="75"/>
      <c r="L6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c r="XEA63" s="80"/>
      <c r="XEB63" s="80"/>
      <c r="XEC63" s="80"/>
      <c r="XED63" s="80"/>
      <c r="XEE63" s="80"/>
      <c r="XEF63" s="80"/>
      <c r="XEG63" s="80"/>
      <c r="XEH63" s="80"/>
      <c r="XEI63" s="80"/>
      <c r="XEJ63" s="80"/>
      <c r="XEK63" s="80"/>
      <c r="XEL63" s="80"/>
    </row>
    <row r="64" spans="1:16366" ht="14.4" x14ac:dyDescent="0.3">
      <c r="A64" s="80" t="s">
        <v>17</v>
      </c>
      <c r="B64" s="80"/>
      <c r="C64" s="80"/>
      <c r="D64" s="80"/>
      <c r="E64" s="80"/>
      <c r="F64" s="80"/>
      <c r="G64" s="80"/>
      <c r="H64" s="80"/>
      <c r="I64" s="80"/>
      <c r="J64" s="75"/>
      <c r="K64" s="75"/>
      <c r="L64"/>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c r="XEA64" s="80"/>
      <c r="XEB64" s="80"/>
      <c r="XEC64" s="80"/>
      <c r="XED64" s="80"/>
      <c r="XEE64" s="80"/>
      <c r="XEF64" s="80"/>
      <c r="XEG64" s="80"/>
      <c r="XEH64" s="80"/>
      <c r="XEI64" s="80"/>
      <c r="XEJ64" s="80"/>
      <c r="XEK64" s="80"/>
      <c r="XEL64" s="80"/>
    </row>
    <row r="65" spans="1:11" ht="8.4" customHeight="1" x14ac:dyDescent="0.25"/>
    <row r="66" spans="1:11" x14ac:dyDescent="0.25">
      <c r="A66" s="1" t="s">
        <v>3</v>
      </c>
      <c r="C66" s="72">
        <v>203266</v>
      </c>
      <c r="D66" s="72">
        <v>-241698</v>
      </c>
      <c r="E66" s="72">
        <v>318656</v>
      </c>
      <c r="F66" s="72">
        <v>354572</v>
      </c>
      <c r="G66" s="72">
        <v>285629</v>
      </c>
      <c r="H66" s="72">
        <v>217000</v>
      </c>
      <c r="I66" s="72">
        <v>217000</v>
      </c>
      <c r="J66" s="72">
        <v>217000</v>
      </c>
      <c r="K66" s="72">
        <v>217000</v>
      </c>
    </row>
    <row r="67" spans="1:11" x14ac:dyDescent="0.25">
      <c r="A67" s="1" t="s">
        <v>4</v>
      </c>
      <c r="C67" s="4">
        <v>908867</v>
      </c>
      <c r="D67" s="4">
        <v>550476</v>
      </c>
      <c r="E67" s="4">
        <v>648653</v>
      </c>
      <c r="F67" s="4">
        <v>552298</v>
      </c>
      <c r="G67" s="4">
        <v>501318</v>
      </c>
      <c r="H67" s="4">
        <v>417000</v>
      </c>
      <c r="I67" s="4">
        <v>417000</v>
      </c>
      <c r="J67" s="4">
        <v>417000</v>
      </c>
      <c r="K67" s="4">
        <v>417000</v>
      </c>
    </row>
    <row r="68" spans="1:11" x14ac:dyDescent="0.25">
      <c r="A68" s="1" t="s">
        <v>5</v>
      </c>
      <c r="C68" s="4">
        <v>442283</v>
      </c>
      <c r="D68" s="4">
        <v>481563</v>
      </c>
      <c r="E68" s="4">
        <v>532856</v>
      </c>
      <c r="F68" s="4">
        <v>492989</v>
      </c>
      <c r="G68" s="4">
        <v>398445</v>
      </c>
      <c r="H68" s="4">
        <v>417000</v>
      </c>
      <c r="I68" s="4">
        <v>417000</v>
      </c>
      <c r="J68" s="4">
        <v>417000</v>
      </c>
      <c r="K68" s="4">
        <v>417000</v>
      </c>
    </row>
    <row r="69" spans="1:11" x14ac:dyDescent="0.25">
      <c r="A69" s="1" t="s">
        <v>6</v>
      </c>
      <c r="C69" s="4">
        <v>417399</v>
      </c>
      <c r="D69" s="4">
        <v>395649</v>
      </c>
      <c r="E69" s="4">
        <v>395258</v>
      </c>
      <c r="F69" s="4">
        <v>625115</v>
      </c>
      <c r="G69" s="4">
        <v>355892</v>
      </c>
      <c r="H69" s="4">
        <v>417000</v>
      </c>
      <c r="I69" s="4">
        <v>417000</v>
      </c>
      <c r="J69" s="4">
        <v>417000</v>
      </c>
      <c r="K69" s="4">
        <v>417000</v>
      </c>
    </row>
    <row r="70" spans="1:11" x14ac:dyDescent="0.25">
      <c r="A70" s="1" t="s">
        <v>7</v>
      </c>
      <c r="C70" s="4">
        <v>456102</v>
      </c>
      <c r="D70" s="4">
        <v>501282</v>
      </c>
      <c r="E70" s="4">
        <v>374755</v>
      </c>
      <c r="F70" s="4">
        <v>563285</v>
      </c>
      <c r="G70" s="4">
        <v>440415</v>
      </c>
      <c r="H70" s="4">
        <v>417000</v>
      </c>
      <c r="I70" s="4">
        <v>417000</v>
      </c>
      <c r="J70" s="4">
        <v>417000</v>
      </c>
      <c r="K70" s="4">
        <v>417000</v>
      </c>
    </row>
    <row r="71" spans="1:11" x14ac:dyDescent="0.25">
      <c r="A71" s="1" t="s">
        <v>8</v>
      </c>
      <c r="C71" s="4">
        <v>538447</v>
      </c>
      <c r="D71" s="4">
        <v>529699</v>
      </c>
      <c r="E71" s="4">
        <v>446421</v>
      </c>
      <c r="F71" s="4">
        <v>430509</v>
      </c>
      <c r="G71" s="4">
        <v>391015</v>
      </c>
      <c r="H71" s="4">
        <v>417000</v>
      </c>
      <c r="I71" s="4">
        <v>417000</v>
      </c>
      <c r="J71" s="4">
        <v>417000</v>
      </c>
      <c r="K71" s="4">
        <v>417000</v>
      </c>
    </row>
    <row r="72" spans="1:11" x14ac:dyDescent="0.25">
      <c r="A72" s="1" t="s">
        <v>9</v>
      </c>
      <c r="C72" s="4">
        <v>380654</v>
      </c>
      <c r="D72" s="4">
        <v>513241</v>
      </c>
      <c r="E72" s="4">
        <v>574551</v>
      </c>
      <c r="F72" s="4">
        <v>389790</v>
      </c>
      <c r="G72" s="4">
        <v>368849</v>
      </c>
      <c r="H72" s="4">
        <v>417000</v>
      </c>
      <c r="I72" s="4">
        <v>417000</v>
      </c>
      <c r="J72" s="4">
        <v>417000</v>
      </c>
      <c r="K72" s="4">
        <v>417000</v>
      </c>
    </row>
    <row r="73" spans="1:11" x14ac:dyDescent="0.25">
      <c r="A73" s="1" t="s">
        <v>10</v>
      </c>
      <c r="C73" s="4">
        <v>518419</v>
      </c>
      <c r="D73" s="4">
        <v>422858</v>
      </c>
      <c r="E73" s="4">
        <v>386549</v>
      </c>
      <c r="F73" s="4">
        <v>428834</v>
      </c>
      <c r="G73" s="4">
        <v>427128</v>
      </c>
      <c r="H73" s="4">
        <v>417000</v>
      </c>
      <c r="I73" s="4">
        <v>417000</v>
      </c>
      <c r="J73" s="4">
        <v>417000</v>
      </c>
      <c r="K73" s="4">
        <v>417000</v>
      </c>
    </row>
    <row r="74" spans="1:11" x14ac:dyDescent="0.25">
      <c r="A74" s="1" t="s">
        <v>11</v>
      </c>
      <c r="C74" s="4">
        <v>460997</v>
      </c>
      <c r="D74" s="4">
        <v>479277</v>
      </c>
      <c r="E74" s="4">
        <v>354224</v>
      </c>
      <c r="F74" s="4">
        <v>565913</v>
      </c>
      <c r="G74" s="4">
        <v>358866</v>
      </c>
      <c r="H74" s="4">
        <v>417000</v>
      </c>
      <c r="I74" s="4">
        <v>417000</v>
      </c>
      <c r="J74" s="4">
        <v>417000</v>
      </c>
      <c r="K74" s="4">
        <v>417000</v>
      </c>
    </row>
    <row r="75" spans="1:11" x14ac:dyDescent="0.25">
      <c r="A75" s="1" t="s">
        <v>12</v>
      </c>
      <c r="C75" s="4">
        <v>404539</v>
      </c>
      <c r="D75" s="4">
        <v>674971</v>
      </c>
      <c r="E75" s="4">
        <v>462506</v>
      </c>
      <c r="F75" s="4">
        <v>429421</v>
      </c>
      <c r="G75" s="4">
        <v>437263</v>
      </c>
      <c r="H75" s="4">
        <v>417000</v>
      </c>
      <c r="I75" s="4">
        <v>417000</v>
      </c>
      <c r="J75" s="4">
        <v>417000</v>
      </c>
      <c r="K75" s="4">
        <v>417000</v>
      </c>
    </row>
    <row r="76" spans="1:11" x14ac:dyDescent="0.25">
      <c r="A76" s="1" t="s">
        <v>13</v>
      </c>
      <c r="C76" s="4">
        <v>368470</v>
      </c>
      <c r="D76" s="4">
        <v>413685</v>
      </c>
      <c r="E76" s="4">
        <v>540957</v>
      </c>
      <c r="F76" s="4">
        <v>242655</v>
      </c>
      <c r="G76" s="56">
        <v>430836.73</v>
      </c>
      <c r="H76" s="4">
        <v>417000</v>
      </c>
      <c r="I76" s="4">
        <v>417000</v>
      </c>
      <c r="J76" s="4">
        <v>417000</v>
      </c>
      <c r="K76" s="4">
        <v>417000</v>
      </c>
    </row>
    <row r="77" spans="1:11" x14ac:dyDescent="0.25">
      <c r="A77" s="1" t="s">
        <v>14</v>
      </c>
      <c r="C77" s="4">
        <v>526032</v>
      </c>
      <c r="D77" s="4">
        <v>491073</v>
      </c>
      <c r="E77" s="4">
        <v>468776</v>
      </c>
      <c r="F77" s="4">
        <v>482094</v>
      </c>
      <c r="G77" s="4">
        <v>417000</v>
      </c>
      <c r="H77" s="4">
        <v>417000</v>
      </c>
      <c r="I77" s="4">
        <v>417000</v>
      </c>
      <c r="J77" s="4">
        <v>417000</v>
      </c>
      <c r="K77" s="4">
        <v>417000</v>
      </c>
    </row>
    <row r="78" spans="1:11" ht="8.4" customHeight="1" x14ac:dyDescent="0.25"/>
    <row r="79" spans="1:11" x14ac:dyDescent="0.25">
      <c r="A79" s="1" t="s">
        <v>15</v>
      </c>
      <c r="C79" s="16">
        <f t="shared" ref="C79:G79" si="4">SUM(C66:C77)</f>
        <v>5625475</v>
      </c>
      <c r="D79" s="16">
        <f t="shared" si="4"/>
        <v>5212076</v>
      </c>
      <c r="E79" s="16">
        <f t="shared" si="4"/>
        <v>5504162</v>
      </c>
      <c r="F79" s="16">
        <f t="shared" si="4"/>
        <v>5557475</v>
      </c>
      <c r="G79" s="16">
        <f t="shared" si="4"/>
        <v>4812656.7300000004</v>
      </c>
      <c r="H79" s="16">
        <f>SUM(H66:H77)</f>
        <v>4804000</v>
      </c>
      <c r="I79" s="16">
        <f>SUM(I66:I77)</f>
        <v>4804000</v>
      </c>
      <c r="J79" s="16">
        <f>SUM(J66:J77)</f>
        <v>4804000</v>
      </c>
      <c r="K79" s="16">
        <f>SUM(K66:K77)</f>
        <v>4804000</v>
      </c>
    </row>
    <row r="80" spans="1:11" ht="26.4" customHeight="1" x14ac:dyDescent="0.3">
      <c r="A80" s="79" t="s">
        <v>255</v>
      </c>
      <c r="B80" s="79"/>
      <c r="C80" s="79"/>
      <c r="D80" s="79"/>
      <c r="E80" s="79"/>
      <c r="F80" s="81"/>
      <c r="G80" s="81"/>
      <c r="H80" s="81"/>
      <c r="I80" s="81"/>
      <c r="J80" s="75"/>
      <c r="K80" s="75"/>
    </row>
    <row r="81" spans="1:11" x14ac:dyDescent="0.25">
      <c r="A81" s="6"/>
    </row>
    <row r="82" spans="1:11" ht="14.4" x14ac:dyDescent="0.3">
      <c r="A82" s="74" t="s">
        <v>18</v>
      </c>
      <c r="B82" s="74"/>
      <c r="C82" s="75"/>
      <c r="D82" s="75"/>
      <c r="E82" s="75"/>
      <c r="F82" s="75"/>
      <c r="G82" s="75"/>
      <c r="H82" s="75"/>
      <c r="I82" s="75"/>
      <c r="J82" s="75"/>
      <c r="K82" s="75"/>
    </row>
    <row r="83" spans="1:11" ht="14.4" x14ac:dyDescent="0.3">
      <c r="A83" s="74" t="s">
        <v>19</v>
      </c>
      <c r="B83" s="74"/>
      <c r="C83" s="75"/>
      <c r="D83" s="75"/>
      <c r="E83" s="75"/>
      <c r="F83" s="75"/>
      <c r="G83" s="75"/>
      <c r="H83" s="75"/>
      <c r="I83" s="75"/>
      <c r="J83" s="75"/>
      <c r="K83" s="75"/>
    </row>
    <row r="84" spans="1:11" ht="8.4" customHeight="1" x14ac:dyDescent="0.25"/>
    <row r="85" spans="1:11" x14ac:dyDescent="0.25">
      <c r="A85" s="1" t="s">
        <v>3</v>
      </c>
      <c r="C85" s="72">
        <v>102299</v>
      </c>
      <c r="D85" s="72">
        <v>32984</v>
      </c>
      <c r="E85" s="72">
        <v>129664</v>
      </c>
      <c r="F85" s="72">
        <v>138643</v>
      </c>
      <c r="G85" s="72">
        <v>121407</v>
      </c>
      <c r="H85" s="72">
        <v>104000</v>
      </c>
      <c r="I85" s="72">
        <v>104000</v>
      </c>
      <c r="J85" s="72">
        <v>104000</v>
      </c>
      <c r="K85" s="72">
        <v>104000</v>
      </c>
    </row>
    <row r="86" spans="1:11" x14ac:dyDescent="0.25">
      <c r="A86" s="1" t="s">
        <v>4</v>
      </c>
      <c r="C86" s="16">
        <v>86867</v>
      </c>
      <c r="D86" s="16">
        <v>137619</v>
      </c>
      <c r="E86" s="16">
        <v>162163</v>
      </c>
      <c r="F86" s="16">
        <v>138074</v>
      </c>
      <c r="G86" s="16">
        <v>125330</v>
      </c>
      <c r="H86" s="16">
        <v>104000</v>
      </c>
      <c r="I86" s="16">
        <v>104000</v>
      </c>
      <c r="J86" s="16">
        <v>104000</v>
      </c>
      <c r="K86" s="16">
        <v>104000</v>
      </c>
    </row>
    <row r="87" spans="1:11" x14ac:dyDescent="0.25">
      <c r="A87" s="1" t="s">
        <v>5</v>
      </c>
      <c r="C87" s="16">
        <v>-58675</v>
      </c>
      <c r="D87" s="16">
        <v>120391</v>
      </c>
      <c r="E87" s="16">
        <v>133214</v>
      </c>
      <c r="F87" s="16">
        <v>123247</v>
      </c>
      <c r="G87" s="16">
        <v>99611</v>
      </c>
      <c r="H87" s="16">
        <v>104000</v>
      </c>
      <c r="I87" s="16">
        <v>104000</v>
      </c>
      <c r="J87" s="16">
        <v>104000</v>
      </c>
      <c r="K87" s="16">
        <v>104000</v>
      </c>
    </row>
    <row r="88" spans="1:11" x14ac:dyDescent="0.25">
      <c r="A88" s="1" t="s">
        <v>6</v>
      </c>
      <c r="C88" s="16">
        <v>-55312</v>
      </c>
      <c r="D88" s="16">
        <v>98912</v>
      </c>
      <c r="E88" s="16">
        <v>98815</v>
      </c>
      <c r="F88" s="16">
        <v>156279</v>
      </c>
      <c r="G88" s="16">
        <v>88973</v>
      </c>
      <c r="H88" s="16">
        <v>104000</v>
      </c>
      <c r="I88" s="16">
        <v>104000</v>
      </c>
      <c r="J88" s="16">
        <v>104000</v>
      </c>
      <c r="K88" s="16">
        <v>104000</v>
      </c>
    </row>
    <row r="89" spans="1:11" x14ac:dyDescent="0.25">
      <c r="A89" s="1" t="s">
        <v>7</v>
      </c>
      <c r="C89" s="16">
        <v>113623</v>
      </c>
      <c r="D89" s="16">
        <v>125321</v>
      </c>
      <c r="E89" s="16">
        <v>93689</v>
      </c>
      <c r="F89" s="16">
        <v>140821</v>
      </c>
      <c r="G89" s="16">
        <v>110104</v>
      </c>
      <c r="H89" s="16">
        <v>104000</v>
      </c>
      <c r="I89" s="16">
        <v>104000</v>
      </c>
      <c r="J89" s="16">
        <v>104000</v>
      </c>
      <c r="K89" s="16">
        <v>104000</v>
      </c>
    </row>
    <row r="90" spans="1:11" x14ac:dyDescent="0.25">
      <c r="A90" s="1" t="s">
        <v>8</v>
      </c>
      <c r="C90" s="16">
        <v>134612</v>
      </c>
      <c r="D90" s="16">
        <v>132425</v>
      </c>
      <c r="E90" s="16">
        <v>111605</v>
      </c>
      <c r="F90" s="16">
        <v>107627</v>
      </c>
      <c r="G90" s="16">
        <v>97754</v>
      </c>
      <c r="H90" s="16">
        <v>104000</v>
      </c>
      <c r="I90" s="16">
        <v>104000</v>
      </c>
      <c r="J90" s="16">
        <v>104000</v>
      </c>
      <c r="K90" s="16">
        <v>104000</v>
      </c>
    </row>
    <row r="91" spans="1:11" x14ac:dyDescent="0.25">
      <c r="A91" s="1" t="s">
        <v>9</v>
      </c>
      <c r="C91" s="16">
        <v>95164</v>
      </c>
      <c r="D91" s="16">
        <v>128310</v>
      </c>
      <c r="E91" s="16">
        <v>143638</v>
      </c>
      <c r="F91" s="16">
        <v>97447</v>
      </c>
      <c r="G91" s="16">
        <v>92212</v>
      </c>
      <c r="H91" s="16">
        <v>104000</v>
      </c>
      <c r="I91" s="16">
        <v>104000</v>
      </c>
      <c r="J91" s="16">
        <v>104000</v>
      </c>
      <c r="K91" s="16">
        <v>104000</v>
      </c>
    </row>
    <row r="92" spans="1:11" x14ac:dyDescent="0.25">
      <c r="A92" s="1" t="s">
        <v>10</v>
      </c>
      <c r="C92" s="16">
        <v>129605</v>
      </c>
      <c r="D92" s="16">
        <v>105714</v>
      </c>
      <c r="E92" s="16">
        <v>96637</v>
      </c>
      <c r="F92" s="16">
        <v>107209</v>
      </c>
      <c r="G92" s="16">
        <v>106782</v>
      </c>
      <c r="H92" s="16">
        <v>104000</v>
      </c>
      <c r="I92" s="16">
        <v>104000</v>
      </c>
      <c r="J92" s="16">
        <v>104000</v>
      </c>
      <c r="K92" s="16">
        <v>104000</v>
      </c>
    </row>
    <row r="93" spans="1:11" x14ac:dyDescent="0.25">
      <c r="A93" s="1" t="s">
        <v>11</v>
      </c>
      <c r="C93" s="16">
        <v>115263</v>
      </c>
      <c r="D93" s="16">
        <v>119916</v>
      </c>
      <c r="E93" s="16">
        <v>88556</v>
      </c>
      <c r="F93" s="16">
        <v>141478</v>
      </c>
      <c r="G93" s="16">
        <v>89716</v>
      </c>
      <c r="H93" s="16">
        <v>104000</v>
      </c>
      <c r="I93" s="16">
        <v>104000</v>
      </c>
      <c r="J93" s="16">
        <v>104000</v>
      </c>
      <c r="K93" s="16">
        <v>104000</v>
      </c>
    </row>
    <row r="94" spans="1:11" x14ac:dyDescent="0.25">
      <c r="A94" s="1" t="s">
        <v>12</v>
      </c>
      <c r="C94" s="16">
        <v>101121</v>
      </c>
      <c r="D94" s="16">
        <v>168743</v>
      </c>
      <c r="E94" s="16">
        <v>115627</v>
      </c>
      <c r="F94" s="16">
        <v>107355</v>
      </c>
      <c r="G94" s="16">
        <v>109316</v>
      </c>
      <c r="H94" s="16">
        <v>104000</v>
      </c>
      <c r="I94" s="16">
        <v>104000</v>
      </c>
      <c r="J94" s="16">
        <v>104000</v>
      </c>
      <c r="K94" s="16">
        <v>104000</v>
      </c>
    </row>
    <row r="95" spans="1:11" x14ac:dyDescent="0.25">
      <c r="A95" s="1" t="s">
        <v>13</v>
      </c>
      <c r="C95" s="16">
        <v>92118</v>
      </c>
      <c r="D95" s="16">
        <v>103421</v>
      </c>
      <c r="E95" s="16">
        <v>135239</v>
      </c>
      <c r="F95" s="16">
        <v>60664</v>
      </c>
      <c r="G95" s="57">
        <v>107709.18</v>
      </c>
      <c r="H95" s="16">
        <v>104000</v>
      </c>
      <c r="I95" s="16">
        <v>104000</v>
      </c>
      <c r="J95" s="16">
        <v>104000</v>
      </c>
      <c r="K95" s="16">
        <v>104000</v>
      </c>
    </row>
    <row r="96" spans="1:11" x14ac:dyDescent="0.25">
      <c r="A96" s="1" t="s">
        <v>14</v>
      </c>
      <c r="C96" s="16">
        <v>131508</v>
      </c>
      <c r="D96" s="16">
        <v>122768</v>
      </c>
      <c r="E96" s="16">
        <v>117194</v>
      </c>
      <c r="F96" s="16">
        <v>120524</v>
      </c>
      <c r="G96" s="16">
        <v>104000</v>
      </c>
      <c r="H96" s="16">
        <v>104000</v>
      </c>
      <c r="I96" s="16">
        <v>104000</v>
      </c>
      <c r="J96" s="16">
        <v>104000</v>
      </c>
      <c r="K96" s="16">
        <v>104000</v>
      </c>
    </row>
    <row r="97" spans="1:11" ht="8.4" customHeight="1" x14ac:dyDescent="0.25"/>
    <row r="98" spans="1:11" x14ac:dyDescent="0.25">
      <c r="A98" s="1" t="s">
        <v>15</v>
      </c>
      <c r="C98" s="16">
        <f t="shared" ref="C98:G98" si="5">SUM(C85:C96)</f>
        <v>988193</v>
      </c>
      <c r="D98" s="16">
        <f t="shared" si="5"/>
        <v>1396524</v>
      </c>
      <c r="E98" s="16">
        <f t="shared" si="5"/>
        <v>1426041</v>
      </c>
      <c r="F98" s="16">
        <f t="shared" si="5"/>
        <v>1439368</v>
      </c>
      <c r="G98" s="16">
        <f t="shared" si="5"/>
        <v>1252914.18</v>
      </c>
      <c r="H98" s="16">
        <f>SUM(H85:H96)</f>
        <v>1248000</v>
      </c>
      <c r="I98" s="16">
        <f>SUM(I85:I96)</f>
        <v>1248000</v>
      </c>
      <c r="J98" s="16">
        <f>SUM(J85:J96)</f>
        <v>1248000</v>
      </c>
      <c r="K98" s="16">
        <f>SUM(K85:K96)</f>
        <v>1248000</v>
      </c>
    </row>
    <row r="99" spans="1:11" ht="14.4" x14ac:dyDescent="0.3">
      <c r="A99" s="79"/>
      <c r="B99" s="79"/>
      <c r="C99" s="79"/>
      <c r="D99" s="79"/>
      <c r="E99" s="79"/>
      <c r="F99" s="81"/>
      <c r="G99" s="81"/>
      <c r="H99" s="81"/>
      <c r="I99" s="81"/>
      <c r="J99" s="75"/>
      <c r="K99" s="75"/>
    </row>
    <row r="101" spans="1:11" ht="14.4" x14ac:dyDescent="0.3">
      <c r="A101" s="74" t="s">
        <v>20</v>
      </c>
      <c r="B101" s="74"/>
      <c r="C101" s="75"/>
      <c r="D101" s="75"/>
      <c r="E101" s="75"/>
      <c r="F101" s="75"/>
      <c r="G101" s="75"/>
      <c r="H101" s="75"/>
      <c r="I101" s="75"/>
      <c r="J101" s="75"/>
      <c r="K101" s="75"/>
    </row>
    <row r="102" spans="1:11" ht="14.4" x14ac:dyDescent="0.3">
      <c r="A102" s="76" t="s">
        <v>21</v>
      </c>
      <c r="B102" s="74"/>
      <c r="C102" s="75"/>
      <c r="D102" s="75"/>
      <c r="E102" s="75"/>
      <c r="F102" s="75"/>
      <c r="G102" s="75"/>
      <c r="H102" s="75"/>
      <c r="I102" s="75"/>
      <c r="J102" s="75"/>
      <c r="K102" s="75"/>
    </row>
    <row r="103" spans="1:11" ht="8.4" customHeight="1" x14ac:dyDescent="0.25"/>
    <row r="104" spans="1:11" x14ac:dyDescent="0.25">
      <c r="A104" s="1" t="s">
        <v>3</v>
      </c>
      <c r="C104" s="72">
        <v>750873</v>
      </c>
      <c r="D104" s="72">
        <v>1035560</v>
      </c>
      <c r="E104" s="72">
        <v>1206558</v>
      </c>
      <c r="F104" s="72">
        <v>1277189</v>
      </c>
      <c r="G104" s="72">
        <v>1443330</v>
      </c>
      <c r="H104" s="72">
        <v>1528000</v>
      </c>
      <c r="I104" s="72">
        <v>1576000</v>
      </c>
      <c r="J104" s="72">
        <v>1623000</v>
      </c>
      <c r="K104" s="72">
        <v>1670000</v>
      </c>
    </row>
    <row r="105" spans="1:11" x14ac:dyDescent="0.25">
      <c r="A105" s="1" t="s">
        <v>4</v>
      </c>
      <c r="C105" s="4">
        <v>790802</v>
      </c>
      <c r="D105" s="4">
        <v>1136963</v>
      </c>
      <c r="E105" s="4">
        <v>1262558</v>
      </c>
      <c r="F105" s="4">
        <v>1331788</v>
      </c>
      <c r="G105" s="4">
        <v>1439003</v>
      </c>
      <c r="H105" s="4">
        <v>1263000</v>
      </c>
      <c r="I105" s="4">
        <v>1310000</v>
      </c>
      <c r="J105" s="4">
        <v>1357000</v>
      </c>
      <c r="K105" s="4">
        <v>1405000</v>
      </c>
    </row>
    <row r="106" spans="1:11" x14ac:dyDescent="0.25">
      <c r="A106" s="1" t="s">
        <v>5</v>
      </c>
      <c r="C106" s="4">
        <v>823204</v>
      </c>
      <c r="D106" s="4">
        <v>1010845</v>
      </c>
      <c r="E106" s="4">
        <v>1057687</v>
      </c>
      <c r="F106" s="4">
        <v>1220733</v>
      </c>
      <c r="G106" s="4">
        <v>1353373</v>
      </c>
      <c r="H106" s="4">
        <v>1285000</v>
      </c>
      <c r="I106" s="4">
        <v>1332000</v>
      </c>
      <c r="J106" s="4">
        <v>1380000</v>
      </c>
      <c r="K106" s="4">
        <v>1427000</v>
      </c>
    </row>
    <row r="107" spans="1:11" x14ac:dyDescent="0.25">
      <c r="A107" s="1" t="s">
        <v>6</v>
      </c>
      <c r="C107" s="4">
        <v>697031</v>
      </c>
      <c r="D107" s="4">
        <v>1027383</v>
      </c>
      <c r="E107" s="4">
        <v>1315877</v>
      </c>
      <c r="F107" s="4">
        <v>1304146</v>
      </c>
      <c r="G107" s="4">
        <v>1427482</v>
      </c>
      <c r="H107" s="4">
        <v>1383000</v>
      </c>
      <c r="I107" s="4">
        <v>1430000</v>
      </c>
      <c r="J107" s="4">
        <v>1477000</v>
      </c>
      <c r="K107" s="4">
        <v>1525000</v>
      </c>
    </row>
    <row r="108" spans="1:11" x14ac:dyDescent="0.25">
      <c r="A108" s="1" t="s">
        <v>7</v>
      </c>
      <c r="C108" s="4">
        <v>824055</v>
      </c>
      <c r="D108" s="4">
        <v>1010703</v>
      </c>
      <c r="E108" s="4">
        <v>1134601</v>
      </c>
      <c r="F108" s="4">
        <v>1233656</v>
      </c>
      <c r="G108" s="4">
        <v>1390999</v>
      </c>
      <c r="H108" s="4">
        <v>1313000</v>
      </c>
      <c r="I108" s="4">
        <v>1360000</v>
      </c>
      <c r="J108" s="4">
        <v>1408000</v>
      </c>
      <c r="K108" s="4">
        <v>1455000</v>
      </c>
    </row>
    <row r="109" spans="1:11" x14ac:dyDescent="0.25">
      <c r="A109" s="1" t="s">
        <v>8</v>
      </c>
      <c r="C109" s="4">
        <v>675653</v>
      </c>
      <c r="D109" s="4">
        <v>946561</v>
      </c>
      <c r="E109" s="4">
        <v>1202897</v>
      </c>
      <c r="F109" s="4">
        <v>1310359</v>
      </c>
      <c r="G109" s="4">
        <v>1310564</v>
      </c>
      <c r="H109" s="4">
        <v>1323000</v>
      </c>
      <c r="I109" s="4">
        <v>1370000</v>
      </c>
      <c r="J109" s="4">
        <v>1417000</v>
      </c>
      <c r="K109" s="4">
        <v>1465000</v>
      </c>
    </row>
    <row r="110" spans="1:11" x14ac:dyDescent="0.25">
      <c r="A110" s="1" t="s">
        <v>9</v>
      </c>
      <c r="C110" s="4">
        <v>859315</v>
      </c>
      <c r="D110" s="4">
        <v>1132299</v>
      </c>
      <c r="E110" s="4">
        <v>1316397</v>
      </c>
      <c r="F110" s="4">
        <v>1313558</v>
      </c>
      <c r="G110" s="4">
        <v>1409611</v>
      </c>
      <c r="H110" s="4">
        <v>1462000</v>
      </c>
      <c r="I110" s="4">
        <v>1509000</v>
      </c>
      <c r="J110" s="4">
        <v>1557000</v>
      </c>
      <c r="K110" s="4">
        <v>1604000</v>
      </c>
    </row>
    <row r="111" spans="1:11" x14ac:dyDescent="0.25">
      <c r="A111" s="1" t="s">
        <v>10</v>
      </c>
      <c r="C111" s="4">
        <v>701330</v>
      </c>
      <c r="D111" s="4">
        <v>952928</v>
      </c>
      <c r="E111" s="4">
        <v>1003970</v>
      </c>
      <c r="F111" s="4">
        <v>1105307</v>
      </c>
      <c r="G111" s="4">
        <v>1130484</v>
      </c>
      <c r="H111" s="4">
        <v>1266000</v>
      </c>
      <c r="I111" s="4">
        <v>1314000</v>
      </c>
      <c r="J111" s="4">
        <v>1361000</v>
      </c>
      <c r="K111" s="4">
        <v>1408000</v>
      </c>
    </row>
    <row r="112" spans="1:11" x14ac:dyDescent="0.25">
      <c r="A112" s="1" t="s">
        <v>11</v>
      </c>
      <c r="C112" s="4">
        <v>598728</v>
      </c>
      <c r="D112" s="4">
        <v>848853</v>
      </c>
      <c r="E112" s="4">
        <v>1086175</v>
      </c>
      <c r="F112" s="4">
        <v>1297628</v>
      </c>
      <c r="G112" s="4">
        <v>1218156</v>
      </c>
      <c r="H112" s="4">
        <v>1237000</v>
      </c>
      <c r="I112" s="4">
        <v>1284000</v>
      </c>
      <c r="J112" s="4">
        <v>1331000</v>
      </c>
      <c r="K112" s="4">
        <v>1378000</v>
      </c>
    </row>
    <row r="113" spans="1:11" x14ac:dyDescent="0.25">
      <c r="A113" s="1" t="s">
        <v>12</v>
      </c>
      <c r="C113" s="4">
        <v>785721</v>
      </c>
      <c r="D113" s="4">
        <v>1002692</v>
      </c>
      <c r="E113" s="4">
        <v>1243907</v>
      </c>
      <c r="F113" s="4">
        <v>1349557</v>
      </c>
      <c r="G113" s="4">
        <v>1348233</v>
      </c>
      <c r="H113" s="4">
        <v>1401000</v>
      </c>
      <c r="I113" s="4">
        <v>1448000</v>
      </c>
      <c r="J113" s="4">
        <v>1496000</v>
      </c>
      <c r="K113" s="4">
        <v>1543000</v>
      </c>
    </row>
    <row r="114" spans="1:11" x14ac:dyDescent="0.25">
      <c r="A114" s="1" t="s">
        <v>13</v>
      </c>
      <c r="C114" s="4">
        <v>746388</v>
      </c>
      <c r="D114" s="4">
        <v>935237</v>
      </c>
      <c r="E114" s="4">
        <v>1177197</v>
      </c>
      <c r="F114" s="4">
        <v>1151374</v>
      </c>
      <c r="G114" s="56">
        <v>1251334</v>
      </c>
      <c r="H114" s="4">
        <v>1314000</v>
      </c>
      <c r="I114" s="4">
        <v>1361000</v>
      </c>
      <c r="J114" s="4">
        <v>1408000</v>
      </c>
      <c r="K114" s="4">
        <v>1455000</v>
      </c>
    </row>
    <row r="115" spans="1:11" x14ac:dyDescent="0.25">
      <c r="A115" s="1" t="s">
        <v>14</v>
      </c>
      <c r="C115" s="4">
        <v>769891</v>
      </c>
      <c r="D115" s="4">
        <v>1050140</v>
      </c>
      <c r="E115" s="4">
        <v>1165020</v>
      </c>
      <c r="F115" s="4">
        <v>1231584</v>
      </c>
      <c r="G115" s="4">
        <v>1273000</v>
      </c>
      <c r="H115" s="4">
        <v>1317000</v>
      </c>
      <c r="I115" s="4">
        <v>1364000</v>
      </c>
      <c r="J115" s="4">
        <v>1411000</v>
      </c>
      <c r="K115" s="4">
        <v>1459000</v>
      </c>
    </row>
    <row r="116" spans="1:11" ht="8.4" customHeight="1" x14ac:dyDescent="0.25"/>
    <row r="117" spans="1:11" x14ac:dyDescent="0.25">
      <c r="A117" s="1" t="s">
        <v>15</v>
      </c>
      <c r="C117" s="16">
        <f t="shared" ref="C117:G117" si="6">SUM(C104:C115)</f>
        <v>9022991</v>
      </c>
      <c r="D117" s="16">
        <f t="shared" si="6"/>
        <v>12090164</v>
      </c>
      <c r="E117" s="16">
        <f t="shared" si="6"/>
        <v>14172844</v>
      </c>
      <c r="F117" s="16">
        <f t="shared" si="6"/>
        <v>15126879</v>
      </c>
      <c r="G117" s="16">
        <f t="shared" si="6"/>
        <v>15995569</v>
      </c>
      <c r="H117" s="16">
        <f>SUM(H104:H115)</f>
        <v>16092000</v>
      </c>
      <c r="I117" s="16">
        <f>SUM(I104:I115)</f>
        <v>16658000</v>
      </c>
      <c r="J117" s="16">
        <f>SUM(J104:J115)</f>
        <v>17226000</v>
      </c>
      <c r="K117" s="16">
        <f>SUM(K104:K115)</f>
        <v>17794000</v>
      </c>
    </row>
    <row r="118" spans="1:11" ht="28.5" customHeight="1" x14ac:dyDescent="0.3">
      <c r="A118" s="77" t="s">
        <v>257</v>
      </c>
      <c r="B118" s="77"/>
      <c r="C118" s="77"/>
      <c r="D118" s="77"/>
      <c r="E118" s="77"/>
      <c r="F118" s="75"/>
      <c r="G118" s="75"/>
      <c r="H118" s="75"/>
      <c r="I118" s="75"/>
      <c r="J118" s="75"/>
      <c r="K118" s="75"/>
    </row>
    <row r="119" spans="1:11" x14ac:dyDescent="0.25">
      <c r="A119" s="6"/>
    </row>
    <row r="120" spans="1:11" ht="14.4" x14ac:dyDescent="0.3">
      <c r="A120" s="74" t="s">
        <v>22</v>
      </c>
      <c r="B120" s="74"/>
      <c r="C120" s="75"/>
      <c r="D120" s="75"/>
      <c r="E120" s="75"/>
      <c r="F120" s="75"/>
      <c r="G120" s="75"/>
      <c r="H120" s="75"/>
      <c r="I120" s="75"/>
      <c r="J120" s="75"/>
      <c r="K120" s="75"/>
    </row>
    <row r="121" spans="1:11" ht="14.4" x14ac:dyDescent="0.3">
      <c r="A121" s="76" t="s">
        <v>126</v>
      </c>
      <c r="B121" s="74"/>
      <c r="C121" s="75"/>
      <c r="D121" s="75"/>
      <c r="E121" s="75"/>
      <c r="F121" s="75"/>
      <c r="G121" s="75"/>
      <c r="H121" s="75"/>
      <c r="I121" s="75"/>
      <c r="J121" s="75"/>
      <c r="K121" s="75"/>
    </row>
    <row r="122" spans="1:11" ht="8.4" customHeight="1" x14ac:dyDescent="0.25"/>
    <row r="123" spans="1:11" x14ac:dyDescent="0.25">
      <c r="A123" s="1" t="s">
        <v>3</v>
      </c>
      <c r="C123" s="19">
        <v>4368559</v>
      </c>
      <c r="D123" s="19">
        <v>4746112</v>
      </c>
      <c r="E123" s="72">
        <v>4628509</v>
      </c>
      <c r="F123" s="72">
        <v>4875796</v>
      </c>
      <c r="G123" s="72">
        <v>5367756</v>
      </c>
      <c r="H123" s="19">
        <v>0</v>
      </c>
      <c r="I123" s="19">
        <v>0</v>
      </c>
      <c r="J123" s="19">
        <v>0</v>
      </c>
      <c r="K123" s="19">
        <v>0</v>
      </c>
    </row>
    <row r="124" spans="1:11" x14ac:dyDescent="0.25">
      <c r="A124" s="1" t="s">
        <v>4</v>
      </c>
      <c r="C124" s="20">
        <v>4295215</v>
      </c>
      <c r="D124" s="20">
        <v>4580016</v>
      </c>
      <c r="E124" s="4">
        <v>4882366</v>
      </c>
      <c r="F124" s="4">
        <v>5054084</v>
      </c>
      <c r="G124" s="4">
        <v>5294356</v>
      </c>
      <c r="H124" s="13">
        <v>0</v>
      </c>
      <c r="I124" s="13">
        <v>0</v>
      </c>
      <c r="J124" s="13">
        <v>0</v>
      </c>
      <c r="K124" s="13">
        <v>0</v>
      </c>
    </row>
    <row r="125" spans="1:11" x14ac:dyDescent="0.25">
      <c r="A125" s="1" t="s">
        <v>5</v>
      </c>
      <c r="C125" s="20">
        <v>4245729</v>
      </c>
      <c r="D125" s="20">
        <v>4747726</v>
      </c>
      <c r="E125" s="4">
        <v>4322659</v>
      </c>
      <c r="F125" s="4">
        <v>5271335</v>
      </c>
      <c r="G125" s="4">
        <v>5550847</v>
      </c>
      <c r="H125" s="13">
        <v>0</v>
      </c>
      <c r="I125" s="13">
        <v>0</v>
      </c>
      <c r="J125" s="13">
        <v>0</v>
      </c>
      <c r="K125" s="13">
        <v>0</v>
      </c>
    </row>
    <row r="126" spans="1:11" x14ac:dyDescent="0.25">
      <c r="A126" s="1" t="s">
        <v>6</v>
      </c>
      <c r="C126" s="20">
        <v>4051887</v>
      </c>
      <c r="D126" s="20">
        <v>4537106</v>
      </c>
      <c r="E126" s="4">
        <v>5328574</v>
      </c>
      <c r="F126" s="4">
        <v>5135193</v>
      </c>
      <c r="G126" s="4">
        <v>5326487</v>
      </c>
      <c r="H126" s="13">
        <v>0</v>
      </c>
      <c r="I126" s="13">
        <v>0</v>
      </c>
      <c r="J126" s="13">
        <v>0</v>
      </c>
      <c r="K126" s="13">
        <v>0</v>
      </c>
    </row>
    <row r="127" spans="1:11" x14ac:dyDescent="0.25">
      <c r="A127" s="1" t="s">
        <v>7</v>
      </c>
      <c r="C127" s="20">
        <v>4655427</v>
      </c>
      <c r="D127" s="20">
        <v>4800341</v>
      </c>
      <c r="E127" s="4">
        <v>4469022</v>
      </c>
      <c r="F127" s="4">
        <v>4902492</v>
      </c>
      <c r="G127" s="4">
        <v>5375694</v>
      </c>
      <c r="H127" s="13">
        <v>0</v>
      </c>
      <c r="I127" s="13">
        <v>0</v>
      </c>
      <c r="J127" s="13">
        <v>0</v>
      </c>
      <c r="K127" s="13">
        <v>0</v>
      </c>
    </row>
    <row r="128" spans="1:11" x14ac:dyDescent="0.25">
      <c r="A128" s="1" t="s">
        <v>8</v>
      </c>
      <c r="C128" s="20">
        <v>3697664</v>
      </c>
      <c r="D128" s="20">
        <v>4214534</v>
      </c>
      <c r="E128" s="4">
        <v>4849860</v>
      </c>
      <c r="F128" s="4">
        <v>4990797</v>
      </c>
      <c r="G128" s="4">
        <v>5250151</v>
      </c>
      <c r="H128" s="13">
        <v>0</v>
      </c>
      <c r="I128" s="13">
        <v>0</v>
      </c>
      <c r="J128" s="13">
        <v>0</v>
      </c>
      <c r="K128" s="13">
        <v>0</v>
      </c>
    </row>
    <row r="129" spans="1:11" x14ac:dyDescent="0.25">
      <c r="A129" s="1" t="s">
        <v>9</v>
      </c>
      <c r="C129" s="20">
        <v>3742855</v>
      </c>
      <c r="D129" s="20">
        <v>4828713</v>
      </c>
      <c r="E129" s="4">
        <v>4559088</v>
      </c>
      <c r="F129" s="4">
        <v>4558723</v>
      </c>
      <c r="G129" s="4">
        <v>5198861</v>
      </c>
      <c r="H129" s="13">
        <v>0</v>
      </c>
      <c r="I129" s="13">
        <v>0</v>
      </c>
      <c r="J129" s="13">
        <v>0</v>
      </c>
      <c r="K129" s="13">
        <v>0</v>
      </c>
    </row>
    <row r="130" spans="1:11" x14ac:dyDescent="0.25">
      <c r="A130" s="1" t="s">
        <v>10</v>
      </c>
      <c r="C130" s="20">
        <v>3731759</v>
      </c>
      <c r="D130" s="20">
        <v>4315958</v>
      </c>
      <c r="E130" s="4">
        <v>4284299</v>
      </c>
      <c r="F130" s="4">
        <v>4670988</v>
      </c>
      <c r="G130" s="4">
        <v>5088709</v>
      </c>
      <c r="H130" s="13">
        <v>0</v>
      </c>
      <c r="I130" s="13">
        <v>0</v>
      </c>
      <c r="J130" s="13">
        <v>0</v>
      </c>
      <c r="K130" s="13">
        <v>0</v>
      </c>
    </row>
    <row r="131" spans="1:11" x14ac:dyDescent="0.25">
      <c r="A131" s="1" t="s">
        <v>11</v>
      </c>
      <c r="C131" s="20">
        <v>4519087</v>
      </c>
      <c r="D131" s="20">
        <v>4253265</v>
      </c>
      <c r="E131" s="4">
        <v>4618314</v>
      </c>
      <c r="F131" s="4">
        <v>5250703</v>
      </c>
      <c r="G131" s="4">
        <v>5557030</v>
      </c>
      <c r="H131" s="13">
        <v>0</v>
      </c>
      <c r="I131" s="13">
        <v>0</v>
      </c>
      <c r="J131" s="13">
        <v>0</v>
      </c>
      <c r="K131" s="13">
        <v>0</v>
      </c>
    </row>
    <row r="132" spans="1:11" x14ac:dyDescent="0.25">
      <c r="A132" s="1" t="s">
        <v>12</v>
      </c>
      <c r="C132" s="20">
        <v>4182051</v>
      </c>
      <c r="D132" s="20">
        <v>4382380</v>
      </c>
      <c r="E132" s="4">
        <v>4914187</v>
      </c>
      <c r="F132" s="4">
        <v>5197261</v>
      </c>
      <c r="G132" s="4">
        <v>5535745</v>
      </c>
      <c r="H132" s="13">
        <v>0</v>
      </c>
      <c r="I132" s="13">
        <v>0</v>
      </c>
      <c r="J132" s="13">
        <v>0</v>
      </c>
      <c r="K132" s="13">
        <v>0</v>
      </c>
    </row>
    <row r="133" spans="1:11" x14ac:dyDescent="0.25">
      <c r="A133" s="1" t="s">
        <v>13</v>
      </c>
      <c r="C133" s="20">
        <v>4057036</v>
      </c>
      <c r="D133" s="20">
        <v>4169829</v>
      </c>
      <c r="E133" s="4">
        <v>4997466</v>
      </c>
      <c r="F133" s="4">
        <v>5041493</v>
      </c>
      <c r="G133" s="56">
        <v>5114335</v>
      </c>
      <c r="H133" s="13">
        <v>0</v>
      </c>
      <c r="I133" s="13">
        <v>0</v>
      </c>
      <c r="J133" s="13">
        <v>0</v>
      </c>
      <c r="K133" s="13">
        <v>0</v>
      </c>
    </row>
    <row r="134" spans="1:11" x14ac:dyDescent="0.25">
      <c r="A134" s="1" t="s">
        <v>14</v>
      </c>
      <c r="C134" s="20">
        <v>4251653</v>
      </c>
      <c r="D134" s="20">
        <v>4557106</v>
      </c>
      <c r="E134" s="4">
        <v>4903143</v>
      </c>
      <c r="F134" s="4">
        <v>5364810</v>
      </c>
      <c r="G134" s="4">
        <v>5496000</v>
      </c>
      <c r="H134" s="13">
        <v>0</v>
      </c>
      <c r="I134" s="13">
        <v>0</v>
      </c>
      <c r="J134" s="13">
        <v>0</v>
      </c>
      <c r="K134" s="13">
        <v>0</v>
      </c>
    </row>
    <row r="135" spans="1:11" ht="8.4" customHeight="1" x14ac:dyDescent="0.3">
      <c r="C135"/>
    </row>
    <row r="136" spans="1:11" x14ac:dyDescent="0.25">
      <c r="A136" s="1" t="s">
        <v>15</v>
      </c>
      <c r="C136" s="17">
        <f t="shared" ref="C136:G136" si="7">SUM(C123:C134)</f>
        <v>49798922</v>
      </c>
      <c r="D136" s="17">
        <f t="shared" si="7"/>
        <v>54133086</v>
      </c>
      <c r="E136" s="17">
        <f t="shared" si="7"/>
        <v>56757487</v>
      </c>
      <c r="F136" s="17">
        <f t="shared" si="7"/>
        <v>60313675</v>
      </c>
      <c r="G136" s="17">
        <f t="shared" si="7"/>
        <v>64155971</v>
      </c>
      <c r="H136" s="17">
        <f>SUM(H123:H134)</f>
        <v>0</v>
      </c>
      <c r="I136" s="17">
        <f>SUM(I123:I134)</f>
        <v>0</v>
      </c>
      <c r="J136" s="17">
        <f>SUM(J123:J134)</f>
        <v>0</v>
      </c>
      <c r="K136" s="17">
        <f>SUM(K123:K134)</f>
        <v>0</v>
      </c>
    </row>
    <row r="137" spans="1:11" ht="27" customHeight="1" x14ac:dyDescent="0.3">
      <c r="A137" s="77" t="s">
        <v>259</v>
      </c>
      <c r="B137" s="77"/>
      <c r="C137" s="77"/>
      <c r="D137" s="77"/>
      <c r="E137" s="77"/>
      <c r="F137" s="75"/>
      <c r="G137" s="75"/>
      <c r="H137" s="75"/>
      <c r="I137" s="75"/>
      <c r="J137" s="75"/>
      <c r="K137" s="75"/>
    </row>
    <row r="138" spans="1:11" x14ac:dyDescent="0.25">
      <c r="A138" s="6"/>
    </row>
    <row r="139" spans="1:11" ht="14.4" x14ac:dyDescent="0.3">
      <c r="A139" s="74" t="s">
        <v>22</v>
      </c>
      <c r="B139" s="74"/>
      <c r="C139" s="75"/>
      <c r="D139" s="75"/>
      <c r="E139" s="75"/>
      <c r="F139" s="75"/>
      <c r="G139" s="75"/>
      <c r="H139" s="75"/>
      <c r="I139" s="75"/>
      <c r="J139" s="75"/>
      <c r="K139" s="75"/>
    </row>
    <row r="140" spans="1:11" ht="14.4" x14ac:dyDescent="0.3">
      <c r="A140" s="76" t="s">
        <v>205</v>
      </c>
      <c r="B140" s="74"/>
      <c r="C140" s="75"/>
      <c r="D140" s="75"/>
      <c r="E140" s="75"/>
      <c r="F140" s="75"/>
      <c r="G140" s="75"/>
      <c r="H140" s="75"/>
      <c r="I140" s="75"/>
      <c r="J140" s="75"/>
      <c r="K140" s="75"/>
    </row>
    <row r="141" spans="1:11" ht="8.4" customHeight="1" x14ac:dyDescent="0.25"/>
    <row r="142" spans="1:11" x14ac:dyDescent="0.25">
      <c r="A142" s="1" t="s">
        <v>3</v>
      </c>
      <c r="C142" s="60">
        <v>0</v>
      </c>
      <c r="D142" s="60">
        <v>0</v>
      </c>
      <c r="E142" s="60">
        <v>0</v>
      </c>
      <c r="F142" s="19">
        <v>0</v>
      </c>
      <c r="G142" s="19">
        <v>0</v>
      </c>
      <c r="H142" s="19">
        <v>5670000</v>
      </c>
      <c r="I142" s="19">
        <v>5961000</v>
      </c>
      <c r="J142" s="19">
        <v>6251000</v>
      </c>
      <c r="K142" s="19">
        <v>6542000</v>
      </c>
    </row>
    <row r="143" spans="1:11" x14ac:dyDescent="0.25">
      <c r="A143" s="1" t="s">
        <v>4</v>
      </c>
      <c r="C143" s="17">
        <v>0</v>
      </c>
      <c r="D143" s="17">
        <v>0</v>
      </c>
      <c r="E143" s="17">
        <v>0</v>
      </c>
      <c r="F143" s="13">
        <v>0</v>
      </c>
      <c r="G143" s="13">
        <v>0</v>
      </c>
      <c r="H143" s="13">
        <v>5694000</v>
      </c>
      <c r="I143" s="13">
        <v>5984000</v>
      </c>
      <c r="J143" s="13">
        <v>6275000</v>
      </c>
      <c r="K143" s="13">
        <v>6566000</v>
      </c>
    </row>
    <row r="144" spans="1:11" x14ac:dyDescent="0.25">
      <c r="A144" s="1" t="s">
        <v>5</v>
      </c>
      <c r="C144" s="17">
        <v>0</v>
      </c>
      <c r="D144" s="17">
        <v>0</v>
      </c>
      <c r="E144" s="17">
        <v>0</v>
      </c>
      <c r="F144" s="13">
        <v>0</v>
      </c>
      <c r="G144" s="13">
        <v>0</v>
      </c>
      <c r="H144" s="13">
        <v>5700000</v>
      </c>
      <c r="I144" s="13">
        <v>5991000</v>
      </c>
      <c r="J144" s="13">
        <v>6282000</v>
      </c>
      <c r="K144" s="13">
        <v>6573000</v>
      </c>
    </row>
    <row r="145" spans="1:11" x14ac:dyDescent="0.25">
      <c r="A145" s="1" t="s">
        <v>6</v>
      </c>
      <c r="C145" s="17">
        <v>0</v>
      </c>
      <c r="D145" s="17">
        <v>0</v>
      </c>
      <c r="E145" s="17">
        <v>0</v>
      </c>
      <c r="F145" s="13">
        <v>0</v>
      </c>
      <c r="G145" s="13">
        <v>0</v>
      </c>
      <c r="H145" s="13">
        <v>5748000</v>
      </c>
      <c r="I145" s="13">
        <v>6039000</v>
      </c>
      <c r="J145" s="13">
        <v>6330000</v>
      </c>
      <c r="K145" s="13">
        <v>6621000</v>
      </c>
    </row>
    <row r="146" spans="1:11" x14ac:dyDescent="0.25">
      <c r="A146" s="1" t="s">
        <v>7</v>
      </c>
      <c r="C146" s="17">
        <v>0</v>
      </c>
      <c r="D146" s="17">
        <v>0</v>
      </c>
      <c r="E146" s="17">
        <v>0</v>
      </c>
      <c r="F146" s="13">
        <v>0</v>
      </c>
      <c r="G146" s="13">
        <v>0</v>
      </c>
      <c r="H146" s="13">
        <v>5713000</v>
      </c>
      <c r="I146" s="13">
        <v>6004000</v>
      </c>
      <c r="J146" s="13">
        <v>6295000</v>
      </c>
      <c r="K146" s="13">
        <v>6586000</v>
      </c>
    </row>
    <row r="147" spans="1:11" x14ac:dyDescent="0.25">
      <c r="A147" s="1" t="s">
        <v>8</v>
      </c>
      <c r="C147" s="17">
        <v>0</v>
      </c>
      <c r="D147" s="17">
        <v>0</v>
      </c>
      <c r="E147" s="17">
        <v>0</v>
      </c>
      <c r="F147" s="13">
        <v>0</v>
      </c>
      <c r="G147" s="13">
        <v>0</v>
      </c>
      <c r="H147" s="13">
        <v>5473000</v>
      </c>
      <c r="I147" s="13">
        <v>5764000</v>
      </c>
      <c r="J147" s="13">
        <v>6055000</v>
      </c>
      <c r="K147" s="13">
        <v>6346000</v>
      </c>
    </row>
    <row r="148" spans="1:11" x14ac:dyDescent="0.25">
      <c r="A148" s="1" t="s">
        <v>9</v>
      </c>
      <c r="C148" s="17">
        <v>0</v>
      </c>
      <c r="D148" s="17">
        <v>0</v>
      </c>
      <c r="E148" s="17">
        <v>0</v>
      </c>
      <c r="F148" s="13">
        <v>0</v>
      </c>
      <c r="G148" s="13">
        <v>0</v>
      </c>
      <c r="H148" s="13">
        <v>5450000</v>
      </c>
      <c r="I148" s="13">
        <v>5741000</v>
      </c>
      <c r="J148" s="13">
        <v>6032000</v>
      </c>
      <c r="K148" s="13">
        <v>6323000</v>
      </c>
    </row>
    <row r="149" spans="1:11" x14ac:dyDescent="0.25">
      <c r="A149" s="1" t="s">
        <v>10</v>
      </c>
      <c r="C149" s="17">
        <v>0</v>
      </c>
      <c r="D149" s="17">
        <v>0</v>
      </c>
      <c r="E149" s="17">
        <v>0</v>
      </c>
      <c r="F149" s="13">
        <v>0</v>
      </c>
      <c r="G149" s="13">
        <v>0</v>
      </c>
      <c r="H149" s="13">
        <v>5291000</v>
      </c>
      <c r="I149" s="13">
        <v>5582000</v>
      </c>
      <c r="J149" s="13">
        <v>5873000</v>
      </c>
      <c r="K149" s="13">
        <v>6163000</v>
      </c>
    </row>
    <row r="150" spans="1:11" x14ac:dyDescent="0.25">
      <c r="A150" s="1" t="s">
        <v>11</v>
      </c>
      <c r="C150" s="17">
        <v>0</v>
      </c>
      <c r="D150" s="17">
        <v>0</v>
      </c>
      <c r="E150" s="17">
        <v>0</v>
      </c>
      <c r="F150" s="13">
        <v>0</v>
      </c>
      <c r="G150" s="13">
        <v>0</v>
      </c>
      <c r="H150" s="13">
        <v>5712000</v>
      </c>
      <c r="I150" s="13">
        <v>6003000</v>
      </c>
      <c r="J150" s="13">
        <v>6294000</v>
      </c>
      <c r="K150" s="13">
        <v>6585000</v>
      </c>
    </row>
    <row r="151" spans="1:11" x14ac:dyDescent="0.25">
      <c r="A151" s="1" t="s">
        <v>12</v>
      </c>
      <c r="C151" s="17">
        <v>0</v>
      </c>
      <c r="D151" s="17">
        <v>0</v>
      </c>
      <c r="E151" s="17">
        <v>0</v>
      </c>
      <c r="F151" s="13">
        <v>0</v>
      </c>
      <c r="G151" s="13">
        <v>0</v>
      </c>
      <c r="H151" s="13">
        <v>5715000</v>
      </c>
      <c r="I151" s="13">
        <v>6006000</v>
      </c>
      <c r="J151" s="13">
        <v>6292000</v>
      </c>
      <c r="K151" s="13">
        <v>6587000</v>
      </c>
    </row>
    <row r="152" spans="1:11" x14ac:dyDescent="0.25">
      <c r="A152" s="1" t="s">
        <v>13</v>
      </c>
      <c r="C152" s="17">
        <v>0</v>
      </c>
      <c r="D152" s="17">
        <v>0</v>
      </c>
      <c r="E152" s="17">
        <v>0</v>
      </c>
      <c r="F152" s="13">
        <v>0</v>
      </c>
      <c r="G152" s="13">
        <v>0</v>
      </c>
      <c r="H152" s="13">
        <v>5548000</v>
      </c>
      <c r="I152" s="13">
        <v>5839000</v>
      </c>
      <c r="J152" s="13">
        <v>6130000</v>
      </c>
      <c r="K152" s="13">
        <v>6421000</v>
      </c>
    </row>
    <row r="153" spans="1:11" x14ac:dyDescent="0.25">
      <c r="A153" s="1" t="s">
        <v>14</v>
      </c>
      <c r="C153" s="17">
        <v>0</v>
      </c>
      <c r="D153" s="17">
        <v>0</v>
      </c>
      <c r="E153" s="17">
        <v>0</v>
      </c>
      <c r="F153" s="13">
        <v>0</v>
      </c>
      <c r="G153" s="13">
        <v>0</v>
      </c>
      <c r="H153" s="13">
        <v>5787000</v>
      </c>
      <c r="I153" s="13">
        <v>6078000</v>
      </c>
      <c r="J153" s="13">
        <v>6369000</v>
      </c>
      <c r="K153" s="13">
        <v>6660000</v>
      </c>
    </row>
    <row r="154" spans="1:11" ht="8.4" customHeight="1" x14ac:dyDescent="0.3">
      <c r="C154"/>
    </row>
    <row r="155" spans="1:11" x14ac:dyDescent="0.25">
      <c r="A155" s="1" t="s">
        <v>15</v>
      </c>
      <c r="C155" s="17">
        <f t="shared" ref="C155:G155" si="8">SUM(C142:C153)</f>
        <v>0</v>
      </c>
      <c r="D155" s="17">
        <f t="shared" si="8"/>
        <v>0</v>
      </c>
      <c r="E155" s="17">
        <f t="shared" si="8"/>
        <v>0</v>
      </c>
      <c r="F155" s="17">
        <f t="shared" si="8"/>
        <v>0</v>
      </c>
      <c r="G155" s="17">
        <f t="shared" si="8"/>
        <v>0</v>
      </c>
      <c r="H155" s="17">
        <f>SUM(H142:H153)</f>
        <v>67501000</v>
      </c>
      <c r="I155" s="17">
        <f>SUM(I142:I153)</f>
        <v>70992000</v>
      </c>
      <c r="J155" s="17">
        <f>SUM(J142:J153)</f>
        <v>74478000</v>
      </c>
      <c r="K155" s="17">
        <f>SUM(K142:K153)</f>
        <v>77973000</v>
      </c>
    </row>
    <row r="156" spans="1:11" ht="27" customHeight="1" x14ac:dyDescent="0.3">
      <c r="A156" s="77" t="s">
        <v>259</v>
      </c>
      <c r="B156" s="77"/>
      <c r="C156" s="77"/>
      <c r="D156" s="77"/>
      <c r="E156" s="77"/>
      <c r="F156" s="75"/>
      <c r="G156" s="75"/>
      <c r="H156" s="75"/>
      <c r="I156" s="75"/>
      <c r="J156" s="75"/>
      <c r="K156" s="75"/>
    </row>
    <row r="157" spans="1:11" x14ac:dyDescent="0.25">
      <c r="A157" s="6"/>
    </row>
    <row r="158" spans="1:11" ht="14.4" x14ac:dyDescent="0.3">
      <c r="A158" s="74" t="s">
        <v>23</v>
      </c>
      <c r="B158" s="74"/>
      <c r="C158" s="74"/>
      <c r="D158" s="75"/>
      <c r="E158" s="75"/>
      <c r="F158" s="75"/>
      <c r="G158" s="75"/>
      <c r="H158" s="75"/>
      <c r="I158" s="75"/>
      <c r="J158" s="75"/>
      <c r="K158" s="75"/>
    </row>
    <row r="159" spans="1:11" ht="14.4" x14ac:dyDescent="0.3">
      <c r="A159" s="76" t="s">
        <v>24</v>
      </c>
      <c r="B159" s="76"/>
      <c r="C159" s="76"/>
      <c r="D159" s="75"/>
      <c r="E159" s="75"/>
      <c r="F159" s="75"/>
      <c r="G159" s="75"/>
      <c r="H159" s="75"/>
      <c r="I159" s="75"/>
      <c r="J159" s="75"/>
      <c r="K159" s="75"/>
    </row>
    <row r="160" spans="1:11" ht="8.4" customHeight="1" x14ac:dyDescent="0.25">
      <c r="A160" s="5"/>
    </row>
    <row r="161" spans="1:12" x14ac:dyDescent="0.25">
      <c r="A161" s="1" t="s">
        <v>3</v>
      </c>
      <c r="C161" s="72">
        <v>8342</v>
      </c>
      <c r="D161" s="72">
        <v>6699</v>
      </c>
      <c r="E161" s="72">
        <v>10194</v>
      </c>
      <c r="F161" s="72">
        <v>19227</v>
      </c>
      <c r="G161" s="72">
        <v>18438</v>
      </c>
      <c r="H161" s="72">
        <v>11000</v>
      </c>
      <c r="I161" s="72">
        <v>10800</v>
      </c>
      <c r="J161" s="72">
        <v>11000</v>
      </c>
      <c r="K161" s="72">
        <v>11100</v>
      </c>
    </row>
    <row r="162" spans="1:12" x14ac:dyDescent="0.25">
      <c r="A162" s="1" t="s">
        <v>4</v>
      </c>
      <c r="C162" s="4">
        <v>6623</v>
      </c>
      <c r="D162" s="4">
        <v>8872</v>
      </c>
      <c r="E162" s="4">
        <v>11570</v>
      </c>
      <c r="F162" s="4">
        <v>12870</v>
      </c>
      <c r="G162" s="4">
        <v>12120</v>
      </c>
      <c r="H162" s="4">
        <v>10600</v>
      </c>
      <c r="I162" s="4">
        <v>10500</v>
      </c>
      <c r="J162" s="4">
        <v>10700</v>
      </c>
      <c r="K162" s="4">
        <v>10800</v>
      </c>
    </row>
    <row r="163" spans="1:12" x14ac:dyDescent="0.25">
      <c r="A163" s="1" t="s">
        <v>5</v>
      </c>
      <c r="C163" s="4">
        <v>11680</v>
      </c>
      <c r="D163" s="4">
        <v>11797</v>
      </c>
      <c r="E163" s="4">
        <v>12402</v>
      </c>
      <c r="F163" s="4">
        <v>16694</v>
      </c>
      <c r="G163" s="4">
        <v>16080</v>
      </c>
      <c r="H163" s="4">
        <v>14300</v>
      </c>
      <c r="I163" s="4">
        <v>14300</v>
      </c>
      <c r="J163" s="4">
        <v>14400</v>
      </c>
      <c r="K163" s="4">
        <v>14600</v>
      </c>
    </row>
    <row r="164" spans="1:12" x14ac:dyDescent="0.25">
      <c r="A164" s="1" t="s">
        <v>6</v>
      </c>
      <c r="C164" s="4">
        <v>23869</v>
      </c>
      <c r="D164" s="4">
        <v>25002</v>
      </c>
      <c r="E164" s="4">
        <v>29302</v>
      </c>
      <c r="F164" s="4">
        <v>26893</v>
      </c>
      <c r="G164" s="4">
        <v>22613</v>
      </c>
      <c r="H164" s="4">
        <v>28600</v>
      </c>
      <c r="I164" s="4">
        <v>28700</v>
      </c>
      <c r="J164" s="4">
        <v>28800</v>
      </c>
      <c r="K164" s="4">
        <v>29000</v>
      </c>
    </row>
    <row r="165" spans="1:12" x14ac:dyDescent="0.25">
      <c r="A165" s="1" t="s">
        <v>7</v>
      </c>
      <c r="C165" s="4">
        <v>27355</v>
      </c>
      <c r="D165" s="4">
        <v>36238</v>
      </c>
      <c r="E165" s="4">
        <v>29594</v>
      </c>
      <c r="F165" s="4">
        <v>39075</v>
      </c>
      <c r="G165" s="4">
        <v>27001</v>
      </c>
      <c r="H165" s="4">
        <v>34800</v>
      </c>
      <c r="I165" s="4">
        <v>34900</v>
      </c>
      <c r="J165" s="4">
        <v>35000</v>
      </c>
      <c r="K165" s="4">
        <v>35100</v>
      </c>
      <c r="L165" s="4"/>
    </row>
    <row r="166" spans="1:12" x14ac:dyDescent="0.25">
      <c r="A166" s="1" t="s">
        <v>8</v>
      </c>
      <c r="C166" s="4">
        <v>33093</v>
      </c>
      <c r="D166" s="4">
        <v>30646</v>
      </c>
      <c r="E166" s="4">
        <v>41995</v>
      </c>
      <c r="F166" s="4">
        <v>36894</v>
      </c>
      <c r="G166" s="4">
        <v>30250</v>
      </c>
      <c r="H166" s="4">
        <v>34500</v>
      </c>
      <c r="I166" s="4">
        <v>34600</v>
      </c>
      <c r="J166" s="4">
        <v>34800</v>
      </c>
      <c r="K166" s="4">
        <v>34900</v>
      </c>
      <c r="L166" s="4"/>
    </row>
    <row r="167" spans="1:12" x14ac:dyDescent="0.25">
      <c r="A167" s="1" t="s">
        <v>9</v>
      </c>
      <c r="C167" s="4">
        <v>25168</v>
      </c>
      <c r="D167" s="4">
        <v>25068</v>
      </c>
      <c r="E167" s="4">
        <v>34019</v>
      </c>
      <c r="F167" s="4">
        <v>31388</v>
      </c>
      <c r="G167" s="4">
        <v>25350</v>
      </c>
      <c r="H167" s="4">
        <v>30700</v>
      </c>
      <c r="I167" s="4">
        <v>30900</v>
      </c>
      <c r="J167" s="4">
        <v>31000</v>
      </c>
      <c r="K167" s="4">
        <v>31100</v>
      </c>
      <c r="L167" s="4"/>
    </row>
    <row r="168" spans="1:12" x14ac:dyDescent="0.25">
      <c r="A168" s="1" t="s">
        <v>10</v>
      </c>
      <c r="C168" s="4">
        <v>19682</v>
      </c>
      <c r="D168" s="4">
        <v>20938</v>
      </c>
      <c r="E168" s="4">
        <v>22565</v>
      </c>
      <c r="F168" s="4">
        <v>21156</v>
      </c>
      <c r="G168" s="4">
        <v>17558</v>
      </c>
      <c r="H168" s="4">
        <v>19600</v>
      </c>
      <c r="I168" s="4">
        <v>19700</v>
      </c>
      <c r="J168" s="4">
        <v>19900</v>
      </c>
      <c r="K168" s="4">
        <v>20000</v>
      </c>
      <c r="L168" s="4"/>
    </row>
    <row r="169" spans="1:12" x14ac:dyDescent="0.25">
      <c r="A169" s="1" t="s">
        <v>11</v>
      </c>
      <c r="C169" s="4">
        <v>16946</v>
      </c>
      <c r="D169" s="4">
        <v>21900</v>
      </c>
      <c r="E169" s="4">
        <v>25714</v>
      </c>
      <c r="F169" s="4">
        <v>23064</v>
      </c>
      <c r="G169" s="4">
        <v>18352</v>
      </c>
      <c r="H169" s="4">
        <v>17700</v>
      </c>
      <c r="I169" s="4">
        <v>17800</v>
      </c>
      <c r="J169" s="4">
        <v>18000</v>
      </c>
      <c r="K169" s="4">
        <v>18100</v>
      </c>
      <c r="L169" s="4"/>
    </row>
    <row r="170" spans="1:12" x14ac:dyDescent="0.25">
      <c r="A170" s="1" t="s">
        <v>12</v>
      </c>
      <c r="C170" s="4">
        <v>12891</v>
      </c>
      <c r="D170" s="4">
        <v>12300</v>
      </c>
      <c r="E170" s="4">
        <v>19105</v>
      </c>
      <c r="F170" s="4">
        <v>19470</v>
      </c>
      <c r="G170" s="4">
        <v>18229</v>
      </c>
      <c r="H170" s="4">
        <v>16200</v>
      </c>
      <c r="I170" s="4">
        <v>16300</v>
      </c>
      <c r="J170" s="4">
        <v>16500</v>
      </c>
      <c r="K170" s="4">
        <v>16600</v>
      </c>
      <c r="L170" s="4"/>
    </row>
    <row r="171" spans="1:12" x14ac:dyDescent="0.25">
      <c r="A171" s="1" t="s">
        <v>13</v>
      </c>
      <c r="C171" s="4">
        <v>8743</v>
      </c>
      <c r="D171" s="4">
        <v>10354</v>
      </c>
      <c r="E171" s="4">
        <v>15927</v>
      </c>
      <c r="F171" s="4">
        <v>14029</v>
      </c>
      <c r="G171" s="56">
        <v>11970</v>
      </c>
      <c r="H171" s="4">
        <v>11400</v>
      </c>
      <c r="I171" s="4">
        <v>11500</v>
      </c>
      <c r="J171" s="4">
        <v>11700</v>
      </c>
      <c r="K171" s="4">
        <v>11800</v>
      </c>
      <c r="L171" s="4"/>
    </row>
    <row r="172" spans="1:12" x14ac:dyDescent="0.25">
      <c r="A172" s="1" t="s">
        <v>14</v>
      </c>
      <c r="C172" s="4">
        <v>7030</v>
      </c>
      <c r="D172" s="4">
        <v>10608</v>
      </c>
      <c r="E172" s="4">
        <v>11694</v>
      </c>
      <c r="F172" s="4">
        <v>13795</v>
      </c>
      <c r="G172" s="4">
        <v>9700</v>
      </c>
      <c r="H172" s="4">
        <v>9200</v>
      </c>
      <c r="I172" s="4">
        <v>9400</v>
      </c>
      <c r="J172" s="4">
        <v>9500</v>
      </c>
      <c r="K172" s="4">
        <v>9700</v>
      </c>
      <c r="L172" s="4"/>
    </row>
    <row r="173" spans="1:12" ht="8.4" customHeight="1" x14ac:dyDescent="0.25"/>
    <row r="174" spans="1:12" x14ac:dyDescent="0.25">
      <c r="A174" s="1" t="s">
        <v>15</v>
      </c>
      <c r="C174" s="16">
        <f t="shared" ref="C174:G174" si="9">SUM(C161:C172)</f>
        <v>201422</v>
      </c>
      <c r="D174" s="16">
        <f t="shared" si="9"/>
        <v>220422</v>
      </c>
      <c r="E174" s="16">
        <f t="shared" si="9"/>
        <v>264081</v>
      </c>
      <c r="F174" s="16">
        <f t="shared" si="9"/>
        <v>274555</v>
      </c>
      <c r="G174" s="16">
        <f t="shared" si="9"/>
        <v>227661</v>
      </c>
      <c r="H174" s="16">
        <f>SUM(H161:H172)</f>
        <v>238600</v>
      </c>
      <c r="I174" s="16">
        <f>SUM(I161:I172)</f>
        <v>239400</v>
      </c>
      <c r="J174" s="16">
        <f>SUM(J161:J172)</f>
        <v>241300</v>
      </c>
      <c r="K174" s="16">
        <f>SUM(K161:K172)</f>
        <v>242800</v>
      </c>
    </row>
    <row r="175" spans="1:12" x14ac:dyDescent="0.25">
      <c r="C175" s="16"/>
      <c r="D175" s="16"/>
      <c r="E175" s="16"/>
      <c r="F175" s="16"/>
      <c r="G175" s="16"/>
      <c r="H175" s="16"/>
      <c r="I175" s="16"/>
    </row>
    <row r="177" spans="1:12" ht="14.4" x14ac:dyDescent="0.3">
      <c r="A177" s="74" t="s">
        <v>25</v>
      </c>
      <c r="B177" s="74"/>
      <c r="C177" s="75"/>
      <c r="D177" s="75"/>
      <c r="E177" s="75"/>
      <c r="F177" s="75"/>
      <c r="G177" s="75"/>
      <c r="H177" s="75"/>
      <c r="I177" s="75"/>
      <c r="J177" s="75"/>
      <c r="K177" s="75"/>
    </row>
    <row r="178" spans="1:12" ht="14.4" x14ac:dyDescent="0.3">
      <c r="A178" s="76" t="s">
        <v>26</v>
      </c>
      <c r="B178" s="74"/>
      <c r="C178" s="75"/>
      <c r="D178" s="75"/>
      <c r="E178" s="75"/>
      <c r="F178" s="75"/>
      <c r="G178" s="75"/>
      <c r="H178" s="75"/>
      <c r="I178" s="75"/>
      <c r="J178" s="75"/>
      <c r="K178" s="75"/>
    </row>
    <row r="179" spans="1:12" ht="8.4" customHeight="1" x14ac:dyDescent="0.25">
      <c r="A179" s="5"/>
    </row>
    <row r="180" spans="1:12" x14ac:dyDescent="0.25">
      <c r="A180" s="1" t="s">
        <v>3</v>
      </c>
      <c r="C180" s="72">
        <v>340326</v>
      </c>
      <c r="D180" s="72">
        <v>333329</v>
      </c>
      <c r="E180" s="72">
        <v>319250</v>
      </c>
      <c r="F180" s="72">
        <v>364078</v>
      </c>
      <c r="G180" s="72">
        <v>337333</v>
      </c>
      <c r="H180" s="72">
        <v>374000</v>
      </c>
      <c r="I180" s="72">
        <v>381000</v>
      </c>
      <c r="J180" s="72">
        <v>388000</v>
      </c>
      <c r="K180" s="72">
        <v>394000</v>
      </c>
    </row>
    <row r="181" spans="1:12" x14ac:dyDescent="0.25">
      <c r="A181" s="1" t="s">
        <v>4</v>
      </c>
      <c r="C181" s="4">
        <v>363284</v>
      </c>
      <c r="D181" s="4">
        <v>369617</v>
      </c>
      <c r="E181" s="4">
        <v>369861</v>
      </c>
      <c r="F181" s="4">
        <v>389015</v>
      </c>
      <c r="G181" s="4">
        <v>389673</v>
      </c>
      <c r="H181" s="4">
        <v>393000</v>
      </c>
      <c r="I181" s="4">
        <v>400000</v>
      </c>
      <c r="J181" s="4">
        <v>406000</v>
      </c>
      <c r="K181" s="4">
        <v>413000</v>
      </c>
    </row>
    <row r="182" spans="1:12" x14ac:dyDescent="0.25">
      <c r="A182" s="1" t="s">
        <v>5</v>
      </c>
      <c r="C182" s="4">
        <v>360792</v>
      </c>
      <c r="D182" s="4">
        <v>363654</v>
      </c>
      <c r="E182" s="4">
        <v>318989</v>
      </c>
      <c r="F182" s="4">
        <v>360664</v>
      </c>
      <c r="G182" s="4">
        <v>371512</v>
      </c>
      <c r="H182" s="4">
        <v>382000</v>
      </c>
      <c r="I182" s="4">
        <v>388000</v>
      </c>
      <c r="J182" s="4">
        <v>395000</v>
      </c>
      <c r="K182" s="4">
        <v>402000</v>
      </c>
    </row>
    <row r="183" spans="1:12" x14ac:dyDescent="0.25">
      <c r="A183" s="1" t="s">
        <v>6</v>
      </c>
      <c r="C183" s="4">
        <v>416963</v>
      </c>
      <c r="D183" s="4">
        <v>383215</v>
      </c>
      <c r="E183" s="4">
        <v>386979</v>
      </c>
      <c r="F183" s="4">
        <v>384996</v>
      </c>
      <c r="G183" s="4">
        <v>405969</v>
      </c>
      <c r="H183" s="4">
        <v>404000</v>
      </c>
      <c r="I183" s="4">
        <v>410000</v>
      </c>
      <c r="J183" s="4">
        <v>417000</v>
      </c>
      <c r="K183" s="4">
        <v>424000</v>
      </c>
    </row>
    <row r="184" spans="1:12" x14ac:dyDescent="0.25">
      <c r="A184" s="1" t="s">
        <v>7</v>
      </c>
      <c r="C184" s="4">
        <v>491550</v>
      </c>
      <c r="D184" s="4">
        <v>448982</v>
      </c>
      <c r="E184" s="4">
        <v>420547</v>
      </c>
      <c r="F184" s="4">
        <v>423412</v>
      </c>
      <c r="G184" s="4">
        <v>449041</v>
      </c>
      <c r="H184" s="4">
        <v>449000</v>
      </c>
      <c r="I184" s="4">
        <v>455000</v>
      </c>
      <c r="J184" s="4">
        <v>462000</v>
      </c>
      <c r="K184" s="4">
        <v>468000</v>
      </c>
      <c r="L184" s="4"/>
    </row>
    <row r="185" spans="1:12" x14ac:dyDescent="0.25">
      <c r="A185" s="1" t="s">
        <v>8</v>
      </c>
      <c r="C185" s="4">
        <v>480502</v>
      </c>
      <c r="D185" s="4">
        <v>438570</v>
      </c>
      <c r="E185" s="4">
        <v>421710</v>
      </c>
      <c r="F185" s="4">
        <v>494073</v>
      </c>
      <c r="G185" s="4">
        <v>624402</v>
      </c>
      <c r="H185" s="4">
        <v>512000</v>
      </c>
      <c r="I185" s="4">
        <v>519000</v>
      </c>
      <c r="J185" s="4">
        <v>525000</v>
      </c>
      <c r="K185" s="4">
        <v>532000</v>
      </c>
      <c r="L185" s="4"/>
    </row>
    <row r="186" spans="1:12" x14ac:dyDescent="0.25">
      <c r="A186" s="1" t="s">
        <v>9</v>
      </c>
      <c r="C186" s="4">
        <v>374029</v>
      </c>
      <c r="D186" s="4">
        <v>399682</v>
      </c>
      <c r="E186" s="4">
        <v>359072</v>
      </c>
      <c r="F186" s="4">
        <v>518997</v>
      </c>
      <c r="G186" s="4">
        <v>455791</v>
      </c>
      <c r="H186" s="4">
        <v>431000</v>
      </c>
      <c r="I186" s="4">
        <v>437000</v>
      </c>
      <c r="J186" s="4">
        <v>444000</v>
      </c>
      <c r="K186" s="4">
        <v>450000</v>
      </c>
      <c r="L186" s="4"/>
    </row>
    <row r="187" spans="1:12" x14ac:dyDescent="0.25">
      <c r="A187" s="1" t="s">
        <v>10</v>
      </c>
      <c r="C187" s="4">
        <v>297916</v>
      </c>
      <c r="D187" s="4">
        <v>397556</v>
      </c>
      <c r="E187" s="4">
        <v>291836</v>
      </c>
      <c r="F187" s="4">
        <v>321466</v>
      </c>
      <c r="G187" s="4">
        <v>291142</v>
      </c>
      <c r="H187" s="4">
        <v>328000</v>
      </c>
      <c r="I187" s="4">
        <v>334000</v>
      </c>
      <c r="J187" s="4">
        <v>341000</v>
      </c>
      <c r="K187" s="4">
        <v>347000</v>
      </c>
      <c r="L187" s="4"/>
    </row>
    <row r="188" spans="1:12" x14ac:dyDescent="0.25">
      <c r="A188" s="1" t="s">
        <v>11</v>
      </c>
      <c r="C188" s="4">
        <v>346401</v>
      </c>
      <c r="D188" s="4">
        <v>277501</v>
      </c>
      <c r="E188" s="4">
        <v>311219</v>
      </c>
      <c r="F188" s="4">
        <v>294207</v>
      </c>
      <c r="G188" s="4">
        <v>293755</v>
      </c>
      <c r="H188" s="4">
        <v>314000</v>
      </c>
      <c r="I188" s="4">
        <v>321000</v>
      </c>
      <c r="J188" s="4">
        <v>328000</v>
      </c>
      <c r="K188" s="4">
        <v>334000</v>
      </c>
      <c r="L188" s="4"/>
    </row>
    <row r="189" spans="1:12" x14ac:dyDescent="0.25">
      <c r="A189" s="1" t="s">
        <v>12</v>
      </c>
      <c r="C189" s="4">
        <v>344824</v>
      </c>
      <c r="D189" s="4">
        <v>263408</v>
      </c>
      <c r="E189" s="4">
        <v>368482</v>
      </c>
      <c r="F189" s="4">
        <v>351103</v>
      </c>
      <c r="G189" s="4">
        <v>356371</v>
      </c>
      <c r="H189" s="4">
        <v>381000</v>
      </c>
      <c r="I189" s="4">
        <v>387000</v>
      </c>
      <c r="J189" s="4">
        <v>394000</v>
      </c>
      <c r="K189" s="4">
        <v>401000</v>
      </c>
      <c r="L189" s="4"/>
    </row>
    <row r="190" spans="1:12" x14ac:dyDescent="0.25">
      <c r="A190" s="1" t="s">
        <v>13</v>
      </c>
      <c r="C190" s="4">
        <v>339689</v>
      </c>
      <c r="D190" s="4">
        <v>247943</v>
      </c>
      <c r="E190" s="4">
        <v>356220</v>
      </c>
      <c r="F190" s="4">
        <v>300106</v>
      </c>
      <c r="G190" s="56">
        <v>351646</v>
      </c>
      <c r="H190" s="4">
        <v>356000</v>
      </c>
      <c r="I190" s="4">
        <v>362000</v>
      </c>
      <c r="J190" s="4">
        <v>369000</v>
      </c>
      <c r="K190" s="4">
        <v>376000</v>
      </c>
      <c r="L190" s="4"/>
    </row>
    <row r="191" spans="1:12" x14ac:dyDescent="0.25">
      <c r="A191" s="1" t="s">
        <v>14</v>
      </c>
      <c r="C191" s="4">
        <v>340078</v>
      </c>
      <c r="D191" s="4">
        <v>308869</v>
      </c>
      <c r="E191" s="4">
        <v>339878</v>
      </c>
      <c r="F191" s="4">
        <v>254480</v>
      </c>
      <c r="G191" s="4">
        <v>333800</v>
      </c>
      <c r="H191" s="4">
        <v>341000</v>
      </c>
      <c r="I191" s="4">
        <v>347000</v>
      </c>
      <c r="J191" s="4">
        <v>354000</v>
      </c>
      <c r="K191" s="4">
        <v>361000</v>
      </c>
      <c r="L191" s="4"/>
    </row>
    <row r="192" spans="1:12" ht="8.4" customHeight="1" x14ac:dyDescent="0.25"/>
    <row r="193" spans="1:11" x14ac:dyDescent="0.25">
      <c r="A193" s="1" t="s">
        <v>15</v>
      </c>
      <c r="C193" s="16">
        <f t="shared" ref="C193:G193" si="10">SUM(C180:C191)</f>
        <v>4496354</v>
      </c>
      <c r="D193" s="16">
        <f t="shared" si="10"/>
        <v>4232326</v>
      </c>
      <c r="E193" s="16">
        <f t="shared" si="10"/>
        <v>4264043</v>
      </c>
      <c r="F193" s="16">
        <f t="shared" si="10"/>
        <v>4456597</v>
      </c>
      <c r="G193" s="16">
        <f t="shared" si="10"/>
        <v>4660435</v>
      </c>
      <c r="H193" s="16">
        <f>SUM(H180:H191)</f>
        <v>4665000</v>
      </c>
      <c r="I193" s="16">
        <f>SUM(I180:I191)</f>
        <v>4741000</v>
      </c>
      <c r="J193" s="16">
        <f>SUM(J180:J191)</f>
        <v>4823000</v>
      </c>
      <c r="K193" s="16">
        <f>SUM(K180:K191)</f>
        <v>4902000</v>
      </c>
    </row>
    <row r="194" spans="1:11" x14ac:dyDescent="0.25">
      <c r="C194" s="16"/>
      <c r="D194" s="16"/>
      <c r="E194" s="16"/>
      <c r="F194" s="16"/>
      <c r="G194" s="16"/>
      <c r="H194" s="16"/>
      <c r="I194" s="16"/>
    </row>
    <row r="196" spans="1:11" ht="14.4" x14ac:dyDescent="0.3">
      <c r="A196" s="74" t="s">
        <v>27</v>
      </c>
      <c r="B196" s="74"/>
      <c r="C196" s="75"/>
      <c r="D196" s="75"/>
      <c r="E196" s="75"/>
      <c r="F196" s="75"/>
      <c r="G196" s="75"/>
      <c r="H196" s="75"/>
      <c r="I196" s="75"/>
      <c r="J196" s="75"/>
      <c r="K196" s="75"/>
    </row>
    <row r="197" spans="1:11" ht="14.4" x14ac:dyDescent="0.3">
      <c r="A197" s="76" t="s">
        <v>28</v>
      </c>
      <c r="B197" s="74"/>
      <c r="C197" s="75"/>
      <c r="D197" s="75"/>
      <c r="E197" s="75"/>
      <c r="F197" s="75"/>
      <c r="G197" s="75"/>
      <c r="H197" s="75"/>
      <c r="I197" s="75"/>
      <c r="J197" s="75"/>
      <c r="K197" s="75"/>
    </row>
    <row r="198" spans="1:11" ht="8.4" customHeight="1" x14ac:dyDescent="0.25"/>
    <row r="199" spans="1:11" x14ac:dyDescent="0.25">
      <c r="A199" s="1" t="s">
        <v>3</v>
      </c>
      <c r="C199" s="72">
        <v>3807140</v>
      </c>
      <c r="D199" s="72">
        <v>-122510</v>
      </c>
      <c r="E199" s="72">
        <v>2041661</v>
      </c>
      <c r="F199" s="72">
        <v>3288360</v>
      </c>
      <c r="G199" s="72">
        <v>3417581</v>
      </c>
      <c r="H199" s="72">
        <v>2376000</v>
      </c>
      <c r="I199" s="72">
        <v>4739000</v>
      </c>
      <c r="J199" s="72">
        <v>4809000</v>
      </c>
      <c r="K199" s="72">
        <v>4909000</v>
      </c>
    </row>
    <row r="200" spans="1:11" x14ac:dyDescent="0.25">
      <c r="A200" s="1" t="s">
        <v>4</v>
      </c>
      <c r="C200" s="4">
        <v>3616149</v>
      </c>
      <c r="D200" s="4">
        <v>-76</v>
      </c>
      <c r="E200" s="4">
        <v>2233371</v>
      </c>
      <c r="F200" s="4">
        <v>1729907</v>
      </c>
      <c r="G200" s="4">
        <v>2646939</v>
      </c>
      <c r="H200" s="4">
        <v>2376000</v>
      </c>
      <c r="I200" s="4">
        <v>4739000</v>
      </c>
      <c r="J200" s="4">
        <v>0</v>
      </c>
      <c r="K200" s="4">
        <v>4909000</v>
      </c>
    </row>
    <row r="201" spans="1:11" x14ac:dyDescent="0.25">
      <c r="A201" s="1" t="s">
        <v>5</v>
      </c>
      <c r="C201" s="4">
        <v>3334762</v>
      </c>
      <c r="D201" s="4">
        <v>-30063</v>
      </c>
      <c r="E201" s="4">
        <v>2127306</v>
      </c>
      <c r="F201" s="4">
        <v>1719771</v>
      </c>
      <c r="G201" s="4">
        <v>2477142</v>
      </c>
      <c r="H201" s="4">
        <v>2376000</v>
      </c>
      <c r="I201" s="4">
        <v>4739000</v>
      </c>
      <c r="J201" s="4">
        <v>0</v>
      </c>
      <c r="K201" s="4">
        <v>4909000</v>
      </c>
    </row>
    <row r="202" spans="1:11" x14ac:dyDescent="0.25">
      <c r="A202" s="1" t="s">
        <v>6</v>
      </c>
      <c r="C202" s="4">
        <v>3264495</v>
      </c>
      <c r="D202" s="4">
        <v>-35441</v>
      </c>
      <c r="E202" s="4">
        <v>1851954</v>
      </c>
      <c r="F202" s="4">
        <v>1582485</v>
      </c>
      <c r="G202" s="4">
        <v>1958766</v>
      </c>
      <c r="H202" s="4">
        <v>2436000</v>
      </c>
      <c r="I202" s="4">
        <v>4749000</v>
      </c>
      <c r="J202" s="4">
        <v>0</v>
      </c>
      <c r="K202" s="4">
        <v>4953000</v>
      </c>
    </row>
    <row r="203" spans="1:11" x14ac:dyDescent="0.25">
      <c r="A203" s="1" t="s">
        <v>7</v>
      </c>
      <c r="C203" s="4">
        <v>3660861</v>
      </c>
      <c r="D203" s="4">
        <v>-14955</v>
      </c>
      <c r="E203" s="4">
        <v>2064294</v>
      </c>
      <c r="F203" s="4">
        <v>2129052</v>
      </c>
      <c r="G203" s="4">
        <v>3155462</v>
      </c>
      <c r="H203" s="4">
        <v>4898000</v>
      </c>
      <c r="I203" s="4">
        <v>4749000</v>
      </c>
      <c r="J203" s="4">
        <v>0</v>
      </c>
      <c r="K203" s="4">
        <v>4953000</v>
      </c>
    </row>
    <row r="204" spans="1:11" x14ac:dyDescent="0.25">
      <c r="A204" s="1" t="s">
        <v>8</v>
      </c>
      <c r="C204" s="4">
        <v>3107848</v>
      </c>
      <c r="D204" s="4">
        <v>0</v>
      </c>
      <c r="E204" s="4">
        <v>1796785</v>
      </c>
      <c r="F204" s="4">
        <v>1452408</v>
      </c>
      <c r="G204" s="4">
        <v>3150614</v>
      </c>
      <c r="H204" s="4">
        <v>4898000</v>
      </c>
      <c r="I204" s="4">
        <v>4749000</v>
      </c>
      <c r="J204" s="4">
        <v>0</v>
      </c>
      <c r="K204" s="4">
        <v>4953000</v>
      </c>
    </row>
    <row r="205" spans="1:11" x14ac:dyDescent="0.25">
      <c r="A205" s="1" t="s">
        <v>9</v>
      </c>
      <c r="C205" s="4">
        <v>2846686</v>
      </c>
      <c r="D205" s="4">
        <v>1</v>
      </c>
      <c r="E205" s="4">
        <v>1798742</v>
      </c>
      <c r="F205" s="4">
        <v>1250963</v>
      </c>
      <c r="G205" s="4">
        <v>1710003</v>
      </c>
      <c r="H205" s="4">
        <v>4587000</v>
      </c>
      <c r="I205" s="4">
        <v>4744000</v>
      </c>
      <c r="J205" s="4">
        <v>0</v>
      </c>
      <c r="K205" s="4">
        <v>5008000</v>
      </c>
    </row>
    <row r="206" spans="1:11" x14ac:dyDescent="0.25">
      <c r="A206" s="1" t="s">
        <v>10</v>
      </c>
      <c r="C206" s="4">
        <v>3125613</v>
      </c>
      <c r="D206" s="4">
        <v>2655212</v>
      </c>
      <c r="E206" s="4">
        <v>1721034</v>
      </c>
      <c r="F206" s="4">
        <v>1530357</v>
      </c>
      <c r="G206" s="4">
        <v>2017836</v>
      </c>
      <c r="H206" s="4">
        <v>4587000</v>
      </c>
      <c r="I206" s="4">
        <v>4744000</v>
      </c>
      <c r="J206" s="4">
        <v>0</v>
      </c>
      <c r="K206" s="4">
        <v>5008000</v>
      </c>
    </row>
    <row r="207" spans="1:11" x14ac:dyDescent="0.25">
      <c r="A207" s="1" t="s">
        <v>11</v>
      </c>
      <c r="C207" s="4">
        <v>2649257</v>
      </c>
      <c r="D207" s="4">
        <v>3067720</v>
      </c>
      <c r="E207" s="4">
        <v>1586334</v>
      </c>
      <c r="F207" s="4">
        <v>2751978</v>
      </c>
      <c r="G207" s="4">
        <v>2013013</v>
      </c>
      <c r="H207" s="4">
        <v>4587000</v>
      </c>
      <c r="I207" s="4">
        <v>4744000</v>
      </c>
      <c r="J207" s="4">
        <v>0</v>
      </c>
      <c r="K207" s="4">
        <v>5008000</v>
      </c>
    </row>
    <row r="208" spans="1:11" x14ac:dyDescent="0.25">
      <c r="A208" s="1" t="s">
        <v>12</v>
      </c>
      <c r="C208" s="4">
        <v>3353933</v>
      </c>
      <c r="D208" s="4">
        <v>2687333</v>
      </c>
      <c r="E208" s="4">
        <v>2473265</v>
      </c>
      <c r="F208" s="4">
        <v>3108223</v>
      </c>
      <c r="G208" s="4">
        <v>2479887</v>
      </c>
      <c r="H208" s="4">
        <v>4558000</v>
      </c>
      <c r="I208" s="4">
        <v>4791000</v>
      </c>
      <c r="J208" s="4">
        <v>0</v>
      </c>
      <c r="K208" s="4">
        <v>5064000</v>
      </c>
    </row>
    <row r="209" spans="1:11" x14ac:dyDescent="0.25">
      <c r="A209" s="1" t="s">
        <v>13</v>
      </c>
      <c r="C209" s="4">
        <v>57655</v>
      </c>
      <c r="D209" s="4">
        <v>1149126</v>
      </c>
      <c r="E209" s="4">
        <v>2291281</v>
      </c>
      <c r="F209" s="4">
        <v>2460159</v>
      </c>
      <c r="G209" s="56">
        <v>2257300</v>
      </c>
      <c r="H209" s="4">
        <v>4558000</v>
      </c>
      <c r="I209" s="4">
        <v>4791000</v>
      </c>
      <c r="J209" s="4">
        <v>4889000</v>
      </c>
      <c r="K209" s="4">
        <v>5064000</v>
      </c>
    </row>
    <row r="210" spans="1:11" x14ac:dyDescent="0.25">
      <c r="A210" s="1" t="s">
        <v>14</v>
      </c>
      <c r="C210" s="4">
        <v>3717</v>
      </c>
      <c r="D210" s="4">
        <v>1685788</v>
      </c>
      <c r="E210" s="4">
        <v>2789877</v>
      </c>
      <c r="F210" s="4">
        <v>3728464</v>
      </c>
      <c r="G210" s="4">
        <v>2250000</v>
      </c>
      <c r="H210" s="4">
        <v>4558000</v>
      </c>
      <c r="I210" s="4">
        <v>4791000</v>
      </c>
      <c r="J210" s="4">
        <v>4889000</v>
      </c>
      <c r="K210" s="4">
        <v>5064000</v>
      </c>
    </row>
    <row r="211" spans="1:11" ht="8.4" customHeight="1" x14ac:dyDescent="0.25"/>
    <row r="212" spans="1:11" x14ac:dyDescent="0.25">
      <c r="A212" s="1" t="s">
        <v>15</v>
      </c>
      <c r="C212" s="16">
        <f t="shared" ref="C212:E212" si="11">SUM(C199:C210)</f>
        <v>32828116</v>
      </c>
      <c r="D212" s="16">
        <f t="shared" si="11"/>
        <v>11042135</v>
      </c>
      <c r="E212" s="16">
        <f t="shared" si="11"/>
        <v>24775904</v>
      </c>
      <c r="F212" s="16">
        <f t="shared" ref="F212:K212" si="12">SUM(F199:F210)</f>
        <v>26732127</v>
      </c>
      <c r="G212" s="16">
        <f t="shared" si="12"/>
        <v>29534543</v>
      </c>
      <c r="H212" s="16">
        <f t="shared" si="12"/>
        <v>46795000</v>
      </c>
      <c r="I212" s="16">
        <f t="shared" si="12"/>
        <v>57069000</v>
      </c>
      <c r="J212" s="16">
        <f t="shared" si="12"/>
        <v>14587000</v>
      </c>
      <c r="K212" s="16">
        <f t="shared" si="12"/>
        <v>59802000</v>
      </c>
    </row>
    <row r="213" spans="1:11" ht="43.2" customHeight="1" x14ac:dyDescent="0.3">
      <c r="A213" s="77" t="s">
        <v>278</v>
      </c>
      <c r="B213" s="77"/>
      <c r="C213" s="77"/>
      <c r="D213" s="77"/>
      <c r="E213" s="77"/>
      <c r="F213" s="78"/>
      <c r="G213" s="78"/>
      <c r="H213" s="75"/>
      <c r="I213" s="75"/>
      <c r="J213" s="75"/>
      <c r="K213" s="75"/>
    </row>
    <row r="214" spans="1:11" ht="13.2" customHeight="1" x14ac:dyDescent="0.3">
      <c r="A214" s="63"/>
      <c r="B214" s="63"/>
      <c r="C214" s="63"/>
      <c r="D214" s="63"/>
      <c r="E214" s="63"/>
      <c r="F214" s="64"/>
      <c r="G214" s="64"/>
      <c r="H214"/>
      <c r="I214"/>
    </row>
    <row r="215" spans="1:11" ht="14.4" x14ac:dyDescent="0.3">
      <c r="A215" s="74" t="s">
        <v>29</v>
      </c>
      <c r="B215" s="74"/>
      <c r="C215" s="75"/>
      <c r="D215" s="75"/>
      <c r="E215" s="75"/>
      <c r="F215" s="75"/>
      <c r="G215" s="75"/>
      <c r="H215" s="75"/>
      <c r="I215" s="75"/>
      <c r="J215" s="75"/>
      <c r="K215" s="75"/>
    </row>
    <row r="216" spans="1:11" ht="14.4" x14ac:dyDescent="0.3">
      <c r="A216" s="76" t="s">
        <v>194</v>
      </c>
      <c r="B216" s="74"/>
      <c r="C216" s="75"/>
      <c r="D216" s="75"/>
      <c r="E216" s="75"/>
      <c r="F216" s="75"/>
      <c r="G216" s="75"/>
      <c r="H216" s="75"/>
      <c r="I216" s="75"/>
      <c r="J216" s="75"/>
      <c r="K216" s="75"/>
    </row>
    <row r="217" spans="1:11" ht="8.4" customHeight="1" x14ac:dyDescent="0.25"/>
    <row r="218" spans="1:11" x14ac:dyDescent="0.25">
      <c r="A218" s="1" t="s">
        <v>3</v>
      </c>
      <c r="C218" s="72">
        <v>487814</v>
      </c>
      <c r="D218" s="72">
        <v>16462</v>
      </c>
      <c r="E218" s="72">
        <v>406649</v>
      </c>
      <c r="F218" s="72">
        <v>658944</v>
      </c>
      <c r="G218" s="72">
        <v>605364</v>
      </c>
      <c r="H218" s="72">
        <v>231000</v>
      </c>
      <c r="I218" s="72">
        <v>383000</v>
      </c>
      <c r="J218" s="72">
        <v>385000</v>
      </c>
      <c r="K218" s="72">
        <v>387000</v>
      </c>
    </row>
    <row r="219" spans="1:11" x14ac:dyDescent="0.25">
      <c r="A219" s="1" t="s">
        <v>4</v>
      </c>
      <c r="C219" s="4">
        <v>445231</v>
      </c>
      <c r="D219" s="4">
        <v>390252</v>
      </c>
      <c r="E219" s="4">
        <v>434226</v>
      </c>
      <c r="F219" s="4">
        <v>588023</v>
      </c>
      <c r="G219" s="4">
        <v>539821</v>
      </c>
      <c r="H219" s="4">
        <v>336000</v>
      </c>
      <c r="I219" s="4">
        <v>433000</v>
      </c>
      <c r="J219" s="4">
        <v>435000</v>
      </c>
      <c r="K219" s="4">
        <v>437000</v>
      </c>
    </row>
    <row r="220" spans="1:11" x14ac:dyDescent="0.25">
      <c r="A220" s="1" t="s">
        <v>5</v>
      </c>
      <c r="C220" s="4">
        <v>458279</v>
      </c>
      <c r="D220" s="4">
        <v>411413</v>
      </c>
      <c r="E220" s="4">
        <v>393105</v>
      </c>
      <c r="F220" s="4">
        <v>507871</v>
      </c>
      <c r="G220" s="4">
        <v>450397</v>
      </c>
      <c r="H220" s="4">
        <v>358000</v>
      </c>
      <c r="I220" s="4">
        <v>420000</v>
      </c>
      <c r="J220" s="4">
        <v>422000</v>
      </c>
      <c r="K220" s="4">
        <v>424000</v>
      </c>
    </row>
    <row r="221" spans="1:11" x14ac:dyDescent="0.25">
      <c r="A221" s="1" t="s">
        <v>6</v>
      </c>
      <c r="C221" s="4">
        <v>406008</v>
      </c>
      <c r="D221" s="4">
        <v>374369</v>
      </c>
      <c r="E221" s="4">
        <v>507439</v>
      </c>
      <c r="F221" s="4">
        <v>481354</v>
      </c>
      <c r="G221" s="4">
        <v>482068</v>
      </c>
      <c r="H221" s="4">
        <v>396000</v>
      </c>
      <c r="I221" s="4">
        <v>437000</v>
      </c>
      <c r="J221" s="4">
        <v>438000</v>
      </c>
      <c r="K221" s="4">
        <v>440000</v>
      </c>
    </row>
    <row r="222" spans="1:11" x14ac:dyDescent="0.25">
      <c r="A222" s="1" t="s">
        <v>7</v>
      </c>
      <c r="C222" s="4">
        <v>442108</v>
      </c>
      <c r="D222" s="4">
        <v>470285</v>
      </c>
      <c r="E222" s="4">
        <v>559300</v>
      </c>
      <c r="F222" s="4">
        <v>477666</v>
      </c>
      <c r="G222" s="4">
        <v>536051</v>
      </c>
      <c r="H222" s="4">
        <v>429000</v>
      </c>
      <c r="I222" s="4">
        <v>455000</v>
      </c>
      <c r="J222" s="4">
        <v>457000</v>
      </c>
      <c r="K222" s="4">
        <v>458000</v>
      </c>
    </row>
    <row r="223" spans="1:11" x14ac:dyDescent="0.25">
      <c r="A223" s="1" t="s">
        <v>8</v>
      </c>
      <c r="C223" s="4">
        <v>412118</v>
      </c>
      <c r="D223" s="4">
        <v>372639</v>
      </c>
      <c r="E223" s="4">
        <v>366171</v>
      </c>
      <c r="F223" s="4">
        <v>175416</v>
      </c>
      <c r="G223" s="4">
        <v>463876</v>
      </c>
      <c r="H223" s="4">
        <v>328000</v>
      </c>
      <c r="I223" s="4">
        <v>345000</v>
      </c>
      <c r="J223" s="4">
        <v>346000</v>
      </c>
      <c r="K223" s="4">
        <v>348000</v>
      </c>
    </row>
    <row r="224" spans="1:11" x14ac:dyDescent="0.25">
      <c r="A224" s="1" t="s">
        <v>9</v>
      </c>
      <c r="C224" s="4">
        <v>403257</v>
      </c>
      <c r="D224" s="4">
        <v>385011</v>
      </c>
      <c r="E224" s="4">
        <v>496677</v>
      </c>
      <c r="F224" s="4">
        <v>551749</v>
      </c>
      <c r="G224" s="4">
        <v>394147</v>
      </c>
      <c r="H224" s="4">
        <v>428000</v>
      </c>
      <c r="I224" s="4">
        <v>440000</v>
      </c>
      <c r="J224" s="4">
        <v>441000</v>
      </c>
      <c r="K224" s="4">
        <v>443000</v>
      </c>
    </row>
    <row r="225" spans="1:11" x14ac:dyDescent="0.25">
      <c r="A225" s="1" t="s">
        <v>10</v>
      </c>
      <c r="C225" s="4">
        <v>446393</v>
      </c>
      <c r="D225" s="4">
        <v>396293</v>
      </c>
      <c r="E225" s="4">
        <v>490836</v>
      </c>
      <c r="F225" s="4">
        <v>476973</v>
      </c>
      <c r="G225" s="4">
        <v>35681</v>
      </c>
      <c r="H225" s="4">
        <v>390000</v>
      </c>
      <c r="I225" s="4">
        <v>398000</v>
      </c>
      <c r="J225" s="4">
        <v>399000</v>
      </c>
      <c r="K225" s="4">
        <v>401000</v>
      </c>
    </row>
    <row r="226" spans="1:11" x14ac:dyDescent="0.25">
      <c r="A226" s="1" t="s">
        <v>11</v>
      </c>
      <c r="C226" s="4">
        <v>358463</v>
      </c>
      <c r="D226" s="4">
        <v>328914</v>
      </c>
      <c r="E226" s="4">
        <v>505595</v>
      </c>
      <c r="F226" s="4">
        <v>648219</v>
      </c>
      <c r="G226" s="4">
        <v>-5973</v>
      </c>
      <c r="H226" s="4">
        <v>350000</v>
      </c>
      <c r="I226" s="4">
        <v>356000</v>
      </c>
      <c r="J226" s="4">
        <v>357000</v>
      </c>
      <c r="K226" s="4">
        <v>359000</v>
      </c>
    </row>
    <row r="227" spans="1:11" x14ac:dyDescent="0.25">
      <c r="A227" s="1" t="s">
        <v>12</v>
      </c>
      <c r="C227" s="4">
        <v>424215</v>
      </c>
      <c r="D227" s="4">
        <v>378610</v>
      </c>
      <c r="E227" s="4">
        <v>613857</v>
      </c>
      <c r="F227" s="4">
        <v>703771</v>
      </c>
      <c r="G227" s="4">
        <v>8288</v>
      </c>
      <c r="H227" s="4">
        <v>474000</v>
      </c>
      <c r="I227" s="4">
        <v>478000</v>
      </c>
      <c r="J227" s="4">
        <v>479000</v>
      </c>
      <c r="K227" s="4">
        <v>481000</v>
      </c>
    </row>
    <row r="228" spans="1:11" x14ac:dyDescent="0.25">
      <c r="A228" s="1" t="s">
        <v>13</v>
      </c>
      <c r="C228" s="4">
        <v>176836</v>
      </c>
      <c r="D228" s="4">
        <v>293374</v>
      </c>
      <c r="E228" s="4">
        <v>643406</v>
      </c>
      <c r="F228" s="4">
        <v>646870</v>
      </c>
      <c r="G228" s="56">
        <v>16934</v>
      </c>
      <c r="H228" s="4">
        <v>392000</v>
      </c>
      <c r="I228" s="4">
        <v>395000</v>
      </c>
      <c r="J228" s="4">
        <v>396000</v>
      </c>
      <c r="K228" s="4">
        <v>0</v>
      </c>
    </row>
    <row r="229" spans="1:11" x14ac:dyDescent="0.25">
      <c r="A229" s="1" t="s">
        <v>14</v>
      </c>
      <c r="C229" s="4">
        <v>-42169</v>
      </c>
      <c r="D229" s="4">
        <v>420494</v>
      </c>
      <c r="E229" s="4">
        <v>617969</v>
      </c>
      <c r="F229" s="4">
        <v>452095</v>
      </c>
      <c r="G229" s="4">
        <v>0</v>
      </c>
      <c r="H229" s="4">
        <v>357000</v>
      </c>
      <c r="I229" s="4">
        <v>0</v>
      </c>
      <c r="J229" s="4">
        <v>361000</v>
      </c>
      <c r="K229" s="4">
        <v>0</v>
      </c>
    </row>
    <row r="230" spans="1:11" ht="8.4" customHeight="1" x14ac:dyDescent="0.25"/>
    <row r="231" spans="1:11" x14ac:dyDescent="0.25">
      <c r="A231" s="1" t="s">
        <v>15</v>
      </c>
      <c r="C231" s="4">
        <f t="shared" ref="C231:E231" si="13">SUM(C218:C229)</f>
        <v>4418553</v>
      </c>
      <c r="D231" s="4">
        <f t="shared" si="13"/>
        <v>4238116</v>
      </c>
      <c r="E231" s="4">
        <f t="shared" si="13"/>
        <v>6035230</v>
      </c>
      <c r="F231" s="4">
        <f t="shared" ref="F231:K231" si="14">SUM(F218:F229)</f>
        <v>6368951</v>
      </c>
      <c r="G231" s="4">
        <f t="shared" si="14"/>
        <v>3526654</v>
      </c>
      <c r="H231" s="4">
        <f t="shared" si="14"/>
        <v>4469000</v>
      </c>
      <c r="I231" s="4">
        <f t="shared" si="14"/>
        <v>4540000</v>
      </c>
      <c r="J231" s="4">
        <f t="shared" si="14"/>
        <v>4916000</v>
      </c>
      <c r="K231" s="4">
        <f t="shared" si="14"/>
        <v>4178000</v>
      </c>
    </row>
    <row r="232" spans="1:11" ht="28.5" customHeight="1" x14ac:dyDescent="0.25">
      <c r="A232" s="79" t="s">
        <v>260</v>
      </c>
      <c r="B232" s="79"/>
      <c r="C232" s="79"/>
      <c r="D232" s="79"/>
      <c r="E232" s="79"/>
      <c r="F232" s="79"/>
      <c r="G232" s="79"/>
      <c r="H232" s="79"/>
      <c r="I232" s="79"/>
      <c r="J232" s="79"/>
      <c r="K232" s="79"/>
    </row>
    <row r="233" spans="1:11" x14ac:dyDescent="0.25">
      <c r="A233" s="7"/>
      <c r="C233" s="4"/>
      <c r="D233" s="4"/>
      <c r="E233" s="4"/>
    </row>
    <row r="234" spans="1:11" ht="14.4" x14ac:dyDescent="0.3">
      <c r="A234" s="76" t="s">
        <v>178</v>
      </c>
      <c r="B234" s="74"/>
      <c r="C234" s="75"/>
      <c r="D234" s="75"/>
      <c r="E234" s="75"/>
      <c r="F234" s="75"/>
      <c r="G234" s="75"/>
      <c r="H234" s="75"/>
      <c r="I234" s="75"/>
      <c r="J234" s="75"/>
      <c r="K234" s="75"/>
    </row>
    <row r="235" spans="1:11" ht="14.4" x14ac:dyDescent="0.3">
      <c r="A235" s="76" t="s">
        <v>280</v>
      </c>
      <c r="B235" s="74"/>
      <c r="C235" s="75"/>
      <c r="D235" s="75"/>
      <c r="E235" s="75"/>
      <c r="F235" s="75"/>
      <c r="G235" s="75"/>
      <c r="H235" s="75"/>
      <c r="I235" s="75"/>
      <c r="J235" s="75"/>
      <c r="K235" s="75"/>
    </row>
    <row r="236" spans="1:11" ht="8.4" customHeight="1" x14ac:dyDescent="0.25"/>
    <row r="237" spans="1:11" x14ac:dyDescent="0.25">
      <c r="A237" s="1" t="s">
        <v>3</v>
      </c>
      <c r="C237" s="72">
        <v>8026</v>
      </c>
      <c r="D237" s="72">
        <v>1436</v>
      </c>
      <c r="E237" s="72">
        <v>-1710</v>
      </c>
      <c r="F237" s="72">
        <v>12602</v>
      </c>
      <c r="G237" s="72">
        <v>5035</v>
      </c>
      <c r="H237" s="72">
        <v>3900</v>
      </c>
      <c r="I237" s="72">
        <v>4600</v>
      </c>
      <c r="J237" s="72">
        <v>5400</v>
      </c>
      <c r="K237" s="72">
        <v>6200</v>
      </c>
    </row>
    <row r="238" spans="1:11" x14ac:dyDescent="0.25">
      <c r="A238" s="1" t="s">
        <v>4</v>
      </c>
      <c r="C238" s="4">
        <v>2877</v>
      </c>
      <c r="D238" s="4">
        <v>4253</v>
      </c>
      <c r="E238" s="4">
        <v>6806</v>
      </c>
      <c r="F238" s="4">
        <v>10067</v>
      </c>
      <c r="G238" s="4">
        <v>7909</v>
      </c>
      <c r="H238" s="4">
        <v>6800</v>
      </c>
      <c r="I238" s="4">
        <v>7600</v>
      </c>
      <c r="J238" s="4">
        <v>8300</v>
      </c>
      <c r="K238" s="4">
        <v>9100</v>
      </c>
    </row>
    <row r="239" spans="1:11" x14ac:dyDescent="0.25">
      <c r="A239" s="1" t="s">
        <v>5</v>
      </c>
      <c r="C239" s="4">
        <v>3228</v>
      </c>
      <c r="D239" s="4">
        <v>1994</v>
      </c>
      <c r="E239" s="4">
        <v>6453</v>
      </c>
      <c r="F239" s="4">
        <v>10095</v>
      </c>
      <c r="G239" s="4">
        <v>6525</v>
      </c>
      <c r="H239" s="4">
        <v>6100</v>
      </c>
      <c r="I239" s="4">
        <v>6800</v>
      </c>
      <c r="J239" s="4">
        <v>7600</v>
      </c>
      <c r="K239" s="4">
        <v>8400</v>
      </c>
    </row>
    <row r="240" spans="1:11" x14ac:dyDescent="0.25">
      <c r="A240" s="1" t="s">
        <v>6</v>
      </c>
      <c r="C240" s="4">
        <v>4021</v>
      </c>
      <c r="D240" s="4">
        <v>3465</v>
      </c>
      <c r="E240" s="4">
        <v>4677</v>
      </c>
      <c r="F240" s="4">
        <v>13772</v>
      </c>
      <c r="G240" s="4">
        <v>9694</v>
      </c>
      <c r="H240" s="4">
        <v>7500</v>
      </c>
      <c r="I240" s="4">
        <v>8300</v>
      </c>
      <c r="J240" s="4">
        <v>9100</v>
      </c>
      <c r="K240" s="4">
        <v>9900</v>
      </c>
    </row>
    <row r="241" spans="1:19" x14ac:dyDescent="0.25">
      <c r="A241" s="1" t="s">
        <v>7</v>
      </c>
      <c r="C241" s="4">
        <v>4831</v>
      </c>
      <c r="D241" s="4">
        <v>3179</v>
      </c>
      <c r="E241" s="4">
        <v>4571</v>
      </c>
      <c r="F241" s="4">
        <v>5530</v>
      </c>
      <c r="G241" s="4">
        <v>5418</v>
      </c>
      <c r="H241" s="4">
        <v>5100</v>
      </c>
      <c r="I241" s="4">
        <v>5900</v>
      </c>
      <c r="J241" s="4">
        <v>6700</v>
      </c>
      <c r="K241" s="4">
        <v>7400</v>
      </c>
    </row>
    <row r="242" spans="1:19" x14ac:dyDescent="0.25">
      <c r="A242" s="1" t="s">
        <v>8</v>
      </c>
      <c r="C242" s="4">
        <v>303</v>
      </c>
      <c r="D242" s="4">
        <v>662</v>
      </c>
      <c r="E242" s="4">
        <v>11273</v>
      </c>
      <c r="F242" s="4">
        <v>4007</v>
      </c>
      <c r="G242" s="4">
        <v>2545</v>
      </c>
      <c r="H242" s="4">
        <v>4200</v>
      </c>
      <c r="I242" s="4">
        <v>4900</v>
      </c>
      <c r="J242" s="4">
        <v>5700</v>
      </c>
      <c r="K242" s="4">
        <v>6500</v>
      </c>
    </row>
    <row r="243" spans="1:19" x14ac:dyDescent="0.25">
      <c r="A243" s="1" t="s">
        <v>9</v>
      </c>
      <c r="C243" s="4">
        <v>313</v>
      </c>
      <c r="D243" s="4">
        <v>92</v>
      </c>
      <c r="E243" s="4">
        <v>809</v>
      </c>
      <c r="F243" s="4">
        <v>330</v>
      </c>
      <c r="G243" s="4">
        <v>2348</v>
      </c>
      <c r="H243" s="4">
        <v>1200</v>
      </c>
      <c r="I243" s="4">
        <v>2000</v>
      </c>
      <c r="J243" s="4">
        <v>2700</v>
      </c>
      <c r="K243" s="4">
        <v>3500</v>
      </c>
    </row>
    <row r="244" spans="1:19" x14ac:dyDescent="0.25">
      <c r="A244" s="1" t="s">
        <v>10</v>
      </c>
      <c r="C244" s="4">
        <v>806</v>
      </c>
      <c r="D244" s="4">
        <v>1102</v>
      </c>
      <c r="E244" s="4">
        <v>715</v>
      </c>
      <c r="F244" s="4">
        <v>2472</v>
      </c>
      <c r="G244" s="4">
        <v>447</v>
      </c>
      <c r="H244" s="4">
        <v>1500</v>
      </c>
      <c r="I244" s="4">
        <v>2300</v>
      </c>
      <c r="J244" s="4">
        <v>3100</v>
      </c>
      <c r="K244" s="4">
        <v>3800</v>
      </c>
    </row>
    <row r="245" spans="1:19" x14ac:dyDescent="0.25">
      <c r="A245" s="1" t="s">
        <v>11</v>
      </c>
      <c r="C245" s="4">
        <v>107</v>
      </c>
      <c r="D245" s="4">
        <v>3336</v>
      </c>
      <c r="E245" s="4">
        <v>1490</v>
      </c>
      <c r="F245" s="4">
        <v>403</v>
      </c>
      <c r="G245" s="4">
        <v>11857</v>
      </c>
      <c r="H245" s="4">
        <v>1700</v>
      </c>
      <c r="I245" s="4">
        <v>2500</v>
      </c>
      <c r="J245" s="4">
        <v>3300</v>
      </c>
      <c r="K245" s="4">
        <v>4000</v>
      </c>
    </row>
    <row r="246" spans="1:19" x14ac:dyDescent="0.25">
      <c r="A246" s="1" t="s">
        <v>12</v>
      </c>
      <c r="C246" s="4">
        <v>14</v>
      </c>
      <c r="D246" s="4">
        <v>-323</v>
      </c>
      <c r="E246" s="4">
        <v>27</v>
      </c>
      <c r="F246" s="4">
        <v>1524</v>
      </c>
      <c r="G246" s="4">
        <v>65</v>
      </c>
      <c r="H246" s="4">
        <v>700</v>
      </c>
      <c r="I246" s="4">
        <v>1400</v>
      </c>
      <c r="J246" s="4">
        <v>2200</v>
      </c>
      <c r="K246" s="4">
        <v>3000</v>
      </c>
    </row>
    <row r="247" spans="1:19" x14ac:dyDescent="0.25">
      <c r="A247" s="1" t="s">
        <v>13</v>
      </c>
      <c r="C247" s="4">
        <v>523</v>
      </c>
      <c r="D247" s="4">
        <v>289</v>
      </c>
      <c r="E247" s="4">
        <v>451</v>
      </c>
      <c r="F247" s="4">
        <v>1865</v>
      </c>
      <c r="G247" s="56">
        <v>301</v>
      </c>
      <c r="H247" s="4">
        <v>1100</v>
      </c>
      <c r="I247" s="4">
        <v>1900</v>
      </c>
      <c r="J247" s="4">
        <v>2600</v>
      </c>
      <c r="K247" s="4">
        <v>3400</v>
      </c>
    </row>
    <row r="248" spans="1:19" x14ac:dyDescent="0.25">
      <c r="A248" s="1" t="s">
        <v>14</v>
      </c>
      <c r="C248" s="4">
        <v>1740</v>
      </c>
      <c r="D248" s="4">
        <v>100</v>
      </c>
      <c r="E248" s="4">
        <v>3317</v>
      </c>
      <c r="F248" s="4">
        <v>6688</v>
      </c>
      <c r="G248" s="4">
        <v>2500</v>
      </c>
      <c r="H248" s="4">
        <v>3300</v>
      </c>
      <c r="I248" s="4">
        <v>4000</v>
      </c>
      <c r="J248" s="4">
        <v>4800</v>
      </c>
      <c r="K248" s="4">
        <v>5600</v>
      </c>
    </row>
    <row r="249" spans="1:19" ht="8.4" customHeight="1" x14ac:dyDescent="0.25"/>
    <row r="250" spans="1:19" x14ac:dyDescent="0.25">
      <c r="A250" s="1" t="s">
        <v>15</v>
      </c>
      <c r="C250" s="4">
        <f t="shared" ref="C250:G250" si="15">SUM(C237:C248)</f>
        <v>26789</v>
      </c>
      <c r="D250" s="4">
        <f t="shared" si="15"/>
        <v>19585</v>
      </c>
      <c r="E250" s="4">
        <f t="shared" si="15"/>
        <v>38879</v>
      </c>
      <c r="F250" s="4">
        <f t="shared" si="15"/>
        <v>69355</v>
      </c>
      <c r="G250" s="4">
        <f t="shared" si="15"/>
        <v>54644</v>
      </c>
      <c r="H250" s="4">
        <f>SUM(H237:H248)</f>
        <v>43100</v>
      </c>
      <c r="I250" s="4">
        <f>SUM(I237:I248)</f>
        <v>52200</v>
      </c>
      <c r="J250" s="4">
        <f>SUM(J237:J248)</f>
        <v>61500</v>
      </c>
      <c r="K250" s="4">
        <f>SUM(K237:K248)</f>
        <v>70800</v>
      </c>
    </row>
    <row r="251" spans="1:19" ht="26.4" customHeight="1" x14ac:dyDescent="0.25">
      <c r="A251" s="85" t="s">
        <v>281</v>
      </c>
      <c r="B251" s="85"/>
      <c r="C251" s="85"/>
      <c r="D251" s="85"/>
      <c r="E251" s="85"/>
      <c r="F251" s="85"/>
      <c r="G251" s="85"/>
      <c r="H251" s="85"/>
      <c r="I251" s="85"/>
      <c r="J251" s="85"/>
      <c r="K251" s="85"/>
      <c r="L251" s="73"/>
      <c r="M251" s="73"/>
      <c r="N251" s="73"/>
      <c r="O251" s="73"/>
      <c r="P251" s="73"/>
      <c r="Q251" s="73"/>
      <c r="R251" s="73"/>
      <c r="S251" s="73"/>
    </row>
    <row r="252" spans="1:19" x14ac:dyDescent="0.25">
      <c r="A252" s="6"/>
    </row>
    <row r="253" spans="1:19" ht="14.4" x14ac:dyDescent="0.3">
      <c r="A253" s="74" t="s">
        <v>30</v>
      </c>
      <c r="B253" s="74"/>
      <c r="C253" s="75"/>
      <c r="D253" s="75"/>
      <c r="E253" s="75"/>
      <c r="F253" s="75"/>
      <c r="G253" s="75"/>
      <c r="H253" s="75"/>
      <c r="I253" s="75"/>
      <c r="J253" s="75"/>
      <c r="K253" s="75"/>
    </row>
    <row r="254" spans="1:19" ht="14.4" x14ac:dyDescent="0.3">
      <c r="A254" s="76" t="s">
        <v>117</v>
      </c>
      <c r="B254" s="74"/>
      <c r="C254" s="75"/>
      <c r="D254" s="75"/>
      <c r="E254" s="75"/>
      <c r="F254" s="75"/>
      <c r="G254" s="75"/>
      <c r="H254" s="75"/>
      <c r="I254" s="75"/>
      <c r="J254" s="75"/>
      <c r="K254" s="75"/>
    </row>
    <row r="255" spans="1:19" ht="8.4" customHeight="1" x14ac:dyDescent="0.25"/>
    <row r="256" spans="1:19" x14ac:dyDescent="0.25">
      <c r="A256" s="1" t="s">
        <v>3</v>
      </c>
      <c r="C256" s="71">
        <v>5342</v>
      </c>
      <c r="D256" s="71">
        <v>3484</v>
      </c>
      <c r="E256" s="71">
        <v>2839</v>
      </c>
      <c r="F256" s="71">
        <v>12672</v>
      </c>
      <c r="G256" s="71">
        <v>6453</v>
      </c>
      <c r="H256" s="71">
        <v>5300</v>
      </c>
      <c r="I256" s="71">
        <v>5400</v>
      </c>
      <c r="J256" s="71">
        <v>5400</v>
      </c>
      <c r="K256" s="71">
        <v>5500</v>
      </c>
    </row>
    <row r="257" spans="1:11" x14ac:dyDescent="0.25">
      <c r="A257" s="1" t="s">
        <v>4</v>
      </c>
      <c r="C257" s="13">
        <v>4248</v>
      </c>
      <c r="D257" s="13">
        <v>4960</v>
      </c>
      <c r="E257" s="13">
        <v>5904</v>
      </c>
      <c r="F257" s="13">
        <v>5974</v>
      </c>
      <c r="G257" s="13">
        <v>4648</v>
      </c>
      <c r="H257" s="13">
        <v>6000</v>
      </c>
      <c r="I257" s="13">
        <v>6100</v>
      </c>
      <c r="J257" s="13">
        <v>6100</v>
      </c>
      <c r="K257" s="13">
        <v>6200</v>
      </c>
    </row>
    <row r="258" spans="1:11" x14ac:dyDescent="0.25">
      <c r="A258" s="1" t="s">
        <v>5</v>
      </c>
      <c r="C258" s="13">
        <v>4565</v>
      </c>
      <c r="D258" s="13">
        <v>6278</v>
      </c>
      <c r="E258" s="13">
        <v>2705</v>
      </c>
      <c r="F258" s="13">
        <v>5053</v>
      </c>
      <c r="G258" s="13">
        <v>9036</v>
      </c>
      <c r="H258" s="13">
        <v>5700</v>
      </c>
      <c r="I258" s="13">
        <v>5700</v>
      </c>
      <c r="J258" s="13">
        <v>5800</v>
      </c>
      <c r="K258" s="13">
        <v>5800</v>
      </c>
    </row>
    <row r="259" spans="1:11" x14ac:dyDescent="0.25">
      <c r="A259" s="1" t="s">
        <v>6</v>
      </c>
      <c r="C259" s="13">
        <v>2600</v>
      </c>
      <c r="D259" s="13">
        <v>2871</v>
      </c>
      <c r="E259" s="13">
        <v>4493</v>
      </c>
      <c r="F259" s="13">
        <v>5307</v>
      </c>
      <c r="G259" s="13">
        <v>4522</v>
      </c>
      <c r="H259" s="13">
        <v>4100</v>
      </c>
      <c r="I259" s="13">
        <v>4200</v>
      </c>
      <c r="J259" s="13">
        <v>4200</v>
      </c>
      <c r="K259" s="13">
        <v>4300</v>
      </c>
    </row>
    <row r="260" spans="1:11" x14ac:dyDescent="0.25">
      <c r="A260" s="1" t="s">
        <v>7</v>
      </c>
      <c r="C260" s="13">
        <v>2435</v>
      </c>
      <c r="D260" s="13">
        <v>1481</v>
      </c>
      <c r="E260" s="13">
        <v>1107</v>
      </c>
      <c r="F260" s="13">
        <v>1581</v>
      </c>
      <c r="G260" s="13">
        <v>7466</v>
      </c>
      <c r="H260" s="13">
        <v>2500</v>
      </c>
      <c r="I260" s="13">
        <v>2500</v>
      </c>
      <c r="J260" s="13">
        <v>2600</v>
      </c>
      <c r="K260" s="13">
        <v>2600</v>
      </c>
    </row>
    <row r="261" spans="1:11" x14ac:dyDescent="0.25">
      <c r="A261" s="1" t="s">
        <v>8</v>
      </c>
      <c r="C261" s="13">
        <v>728</v>
      </c>
      <c r="D261" s="13">
        <v>1023</v>
      </c>
      <c r="E261" s="13">
        <v>2023</v>
      </c>
      <c r="F261" s="13">
        <v>2087</v>
      </c>
      <c r="G261" s="13">
        <v>1123</v>
      </c>
      <c r="H261" s="13">
        <v>2000</v>
      </c>
      <c r="I261" s="13">
        <v>2000</v>
      </c>
      <c r="J261" s="13">
        <v>2100</v>
      </c>
      <c r="K261" s="13">
        <v>2100</v>
      </c>
    </row>
    <row r="262" spans="1:11" x14ac:dyDescent="0.25">
      <c r="A262" s="1" t="s">
        <v>9</v>
      </c>
      <c r="C262" s="13">
        <v>544</v>
      </c>
      <c r="D262" s="13">
        <v>1916</v>
      </c>
      <c r="E262" s="13">
        <v>801</v>
      </c>
      <c r="F262" s="13">
        <v>1128</v>
      </c>
      <c r="G262" s="13">
        <v>563</v>
      </c>
      <c r="H262" s="13">
        <v>2000</v>
      </c>
      <c r="I262" s="13">
        <v>2100</v>
      </c>
      <c r="J262" s="13">
        <v>2100</v>
      </c>
      <c r="K262" s="13">
        <v>2200</v>
      </c>
    </row>
    <row r="263" spans="1:11" x14ac:dyDescent="0.25">
      <c r="A263" s="1" t="s">
        <v>10</v>
      </c>
      <c r="C263" s="13">
        <v>1338</v>
      </c>
      <c r="D263" s="13">
        <v>1458</v>
      </c>
      <c r="E263" s="13">
        <v>707</v>
      </c>
      <c r="F263" s="13">
        <v>786</v>
      </c>
      <c r="G263" s="13">
        <v>467</v>
      </c>
      <c r="H263" s="13">
        <v>2000</v>
      </c>
      <c r="I263" s="13">
        <v>2100</v>
      </c>
      <c r="J263" s="13">
        <v>2100</v>
      </c>
      <c r="K263" s="13">
        <v>2200</v>
      </c>
    </row>
    <row r="264" spans="1:11" x14ac:dyDescent="0.25">
      <c r="A264" s="1" t="s">
        <v>11</v>
      </c>
      <c r="C264" s="13">
        <v>886</v>
      </c>
      <c r="D264" s="13">
        <v>857</v>
      </c>
      <c r="E264" s="13">
        <v>2685</v>
      </c>
      <c r="F264" s="13">
        <v>2661</v>
      </c>
      <c r="G264" s="13">
        <v>4296</v>
      </c>
      <c r="H264" s="13">
        <v>2300</v>
      </c>
      <c r="I264" s="13">
        <v>2400</v>
      </c>
      <c r="J264" s="13">
        <v>2400</v>
      </c>
      <c r="K264" s="13">
        <v>2500</v>
      </c>
    </row>
    <row r="265" spans="1:11" x14ac:dyDescent="0.25">
      <c r="A265" s="1" t="s">
        <v>12</v>
      </c>
      <c r="C265" s="13">
        <v>2752</v>
      </c>
      <c r="D265" s="13">
        <v>1638</v>
      </c>
      <c r="E265" s="13">
        <v>3460</v>
      </c>
      <c r="F265" s="13">
        <v>13259</v>
      </c>
      <c r="G265" s="13">
        <v>3419</v>
      </c>
      <c r="H265" s="13">
        <v>4700</v>
      </c>
      <c r="I265" s="13">
        <v>4800</v>
      </c>
      <c r="J265" s="13">
        <v>4800</v>
      </c>
      <c r="K265" s="13">
        <v>4900</v>
      </c>
    </row>
    <row r="266" spans="1:11" x14ac:dyDescent="0.25">
      <c r="A266" s="1" t="s">
        <v>13</v>
      </c>
      <c r="C266" s="13">
        <v>5129</v>
      </c>
      <c r="D266" s="13">
        <v>927</v>
      </c>
      <c r="E266" s="13">
        <v>7127</v>
      </c>
      <c r="F266" s="13">
        <v>7481</v>
      </c>
      <c r="G266" s="55">
        <v>5125</v>
      </c>
      <c r="H266" s="13">
        <v>5700</v>
      </c>
      <c r="I266" s="13">
        <v>5700</v>
      </c>
      <c r="J266" s="13">
        <v>5800</v>
      </c>
      <c r="K266" s="13">
        <v>5800</v>
      </c>
    </row>
    <row r="267" spans="1:11" x14ac:dyDescent="0.25">
      <c r="A267" s="1" t="s">
        <v>14</v>
      </c>
      <c r="C267" s="13">
        <v>5218</v>
      </c>
      <c r="D267" s="13">
        <v>4511</v>
      </c>
      <c r="E267" s="13">
        <v>6118</v>
      </c>
      <c r="F267" s="13">
        <v>5798</v>
      </c>
      <c r="G267" s="13">
        <v>5800</v>
      </c>
      <c r="H267" s="13">
        <v>5800</v>
      </c>
      <c r="I267" s="13">
        <v>5900</v>
      </c>
      <c r="J267" s="13">
        <v>5900</v>
      </c>
      <c r="K267" s="13">
        <v>6000</v>
      </c>
    </row>
    <row r="268" spans="1:11" ht="8.4" customHeight="1" x14ac:dyDescent="0.25"/>
    <row r="269" spans="1:11" x14ac:dyDescent="0.25">
      <c r="A269" s="1" t="s">
        <v>15</v>
      </c>
      <c r="C269" s="16">
        <f t="shared" ref="C269:E269" si="16">SUM(C256:C267)</f>
        <v>35785</v>
      </c>
      <c r="D269" s="16">
        <f t="shared" si="16"/>
        <v>31404</v>
      </c>
      <c r="E269" s="16">
        <f t="shared" si="16"/>
        <v>39969</v>
      </c>
      <c r="F269" s="16">
        <f t="shared" ref="F269:K269" si="17">SUM(F256:F267)</f>
        <v>63787</v>
      </c>
      <c r="G269" s="16">
        <f t="shared" si="17"/>
        <v>52918</v>
      </c>
      <c r="H269" s="16">
        <f t="shared" si="17"/>
        <v>48100</v>
      </c>
      <c r="I269" s="16">
        <f t="shared" si="17"/>
        <v>48900</v>
      </c>
      <c r="J269" s="16">
        <f t="shared" si="17"/>
        <v>49300</v>
      </c>
      <c r="K269" s="16">
        <f t="shared" si="17"/>
        <v>50100</v>
      </c>
    </row>
    <row r="270" spans="1:11" x14ac:dyDescent="0.25">
      <c r="C270" s="16"/>
      <c r="D270" s="16"/>
      <c r="E270" s="16"/>
      <c r="F270" s="16"/>
      <c r="G270" s="16"/>
      <c r="H270" s="16"/>
      <c r="I270" s="65"/>
      <c r="J270" s="65"/>
      <c r="K270" s="65"/>
    </row>
    <row r="271" spans="1:11" x14ac:dyDescent="0.25">
      <c r="A271" s="6"/>
    </row>
    <row r="272" spans="1:11" ht="14.4" x14ac:dyDescent="0.3">
      <c r="A272" s="76" t="s">
        <v>124</v>
      </c>
      <c r="B272" s="74"/>
      <c r="C272" s="75"/>
      <c r="D272" s="75"/>
      <c r="E272" s="75"/>
      <c r="F272" s="75"/>
      <c r="G272" s="75"/>
      <c r="H272" s="75"/>
      <c r="I272" s="75"/>
      <c r="J272" s="75"/>
      <c r="K272" s="75"/>
    </row>
    <row r="273" spans="1:11" ht="14.4" x14ac:dyDescent="0.3">
      <c r="A273" s="76" t="s">
        <v>125</v>
      </c>
      <c r="B273" s="74"/>
      <c r="C273" s="75"/>
      <c r="D273" s="75"/>
      <c r="E273" s="75"/>
      <c r="F273" s="75"/>
      <c r="G273" s="75"/>
      <c r="H273" s="75"/>
      <c r="I273" s="75"/>
      <c r="J273" s="75"/>
      <c r="K273" s="75"/>
    </row>
    <row r="274" spans="1:11" ht="8.4" customHeight="1" x14ac:dyDescent="0.25"/>
    <row r="275" spans="1:11" x14ac:dyDescent="0.25">
      <c r="A275" s="1" t="s">
        <v>3</v>
      </c>
      <c r="C275" s="60">
        <v>29226</v>
      </c>
      <c r="D275" s="60">
        <v>6185</v>
      </c>
      <c r="E275" s="60">
        <v>5408</v>
      </c>
      <c r="F275" s="60">
        <v>1547</v>
      </c>
      <c r="G275" s="60">
        <v>4690</v>
      </c>
      <c r="H275" s="60">
        <v>6000</v>
      </c>
      <c r="I275" s="60">
        <v>5000</v>
      </c>
      <c r="J275" s="60">
        <v>5000</v>
      </c>
      <c r="K275" s="60">
        <v>4000</v>
      </c>
    </row>
    <row r="276" spans="1:11" x14ac:dyDescent="0.25">
      <c r="A276" s="1" t="s">
        <v>4</v>
      </c>
      <c r="C276" s="17">
        <v>1902</v>
      </c>
      <c r="D276" s="17">
        <v>146</v>
      </c>
      <c r="E276" s="17">
        <v>2204</v>
      </c>
      <c r="F276" s="17">
        <v>446</v>
      </c>
      <c r="G276" s="17">
        <v>1405</v>
      </c>
      <c r="H276" s="17">
        <v>1000</v>
      </c>
      <c r="I276" s="17">
        <v>1000</v>
      </c>
      <c r="J276" s="17">
        <v>1000</v>
      </c>
      <c r="K276" s="17">
        <v>0</v>
      </c>
    </row>
    <row r="277" spans="1:11" x14ac:dyDescent="0.25">
      <c r="A277" s="1" t="s">
        <v>5</v>
      </c>
      <c r="C277" s="17">
        <v>1042</v>
      </c>
      <c r="D277" s="17">
        <v>31</v>
      </c>
      <c r="E277" s="17">
        <v>2662</v>
      </c>
      <c r="F277" s="17">
        <v>166</v>
      </c>
      <c r="G277" s="17">
        <v>367</v>
      </c>
      <c r="H277" s="17">
        <v>1000</v>
      </c>
      <c r="I277" s="17">
        <v>1000</v>
      </c>
      <c r="J277" s="17">
        <v>1000</v>
      </c>
      <c r="K277" s="17">
        <v>0</v>
      </c>
    </row>
    <row r="278" spans="1:11" x14ac:dyDescent="0.25">
      <c r="A278" s="1" t="s">
        <v>6</v>
      </c>
      <c r="C278" s="17">
        <v>1892</v>
      </c>
      <c r="D278" s="17">
        <v>0</v>
      </c>
      <c r="E278" s="17">
        <v>974</v>
      </c>
      <c r="F278" s="17">
        <v>0</v>
      </c>
      <c r="G278" s="17">
        <v>120</v>
      </c>
      <c r="H278" s="17">
        <v>0</v>
      </c>
      <c r="I278" s="17">
        <v>0</v>
      </c>
      <c r="J278" s="17">
        <v>0</v>
      </c>
      <c r="K278" s="17">
        <v>0</v>
      </c>
    </row>
    <row r="279" spans="1:11" x14ac:dyDescent="0.25">
      <c r="A279" s="1" t="s">
        <v>7</v>
      </c>
      <c r="C279" s="17">
        <v>1927</v>
      </c>
      <c r="D279" s="17">
        <v>50</v>
      </c>
      <c r="E279" s="17">
        <v>264</v>
      </c>
      <c r="F279" s="17">
        <v>0</v>
      </c>
      <c r="G279" s="17">
        <v>43</v>
      </c>
      <c r="H279" s="17">
        <v>0</v>
      </c>
      <c r="I279" s="17">
        <v>0</v>
      </c>
      <c r="J279" s="17">
        <v>0</v>
      </c>
      <c r="K279" s="17">
        <v>0</v>
      </c>
    </row>
    <row r="280" spans="1:11" x14ac:dyDescent="0.25">
      <c r="A280" s="1" t="s">
        <v>8</v>
      </c>
      <c r="C280" s="17">
        <v>174</v>
      </c>
      <c r="D280" s="17">
        <v>49</v>
      </c>
      <c r="E280" s="17">
        <v>1455</v>
      </c>
      <c r="F280" s="17">
        <v>124</v>
      </c>
      <c r="G280" s="17">
        <v>198</v>
      </c>
      <c r="H280" s="17">
        <v>0</v>
      </c>
      <c r="I280" s="17">
        <v>0</v>
      </c>
      <c r="J280" s="17">
        <v>0</v>
      </c>
      <c r="K280" s="17">
        <v>0</v>
      </c>
    </row>
    <row r="281" spans="1:11" x14ac:dyDescent="0.25">
      <c r="A281" s="1" t="s">
        <v>9</v>
      </c>
      <c r="C281" s="17">
        <v>107</v>
      </c>
      <c r="D281" s="17">
        <v>0</v>
      </c>
      <c r="E281" s="17">
        <v>0</v>
      </c>
      <c r="F281" s="17">
        <v>160</v>
      </c>
      <c r="G281" s="17">
        <v>43</v>
      </c>
      <c r="H281" s="17">
        <v>1000</v>
      </c>
      <c r="I281" s="17">
        <v>1000</v>
      </c>
      <c r="J281" s="17">
        <v>0</v>
      </c>
      <c r="K281" s="17">
        <v>0</v>
      </c>
    </row>
    <row r="282" spans="1:11" x14ac:dyDescent="0.25">
      <c r="A282" s="1" t="s">
        <v>10</v>
      </c>
      <c r="C282" s="17">
        <v>163</v>
      </c>
      <c r="D282" s="17">
        <v>0</v>
      </c>
      <c r="E282" s="17">
        <v>29</v>
      </c>
      <c r="F282" s="17">
        <v>319</v>
      </c>
      <c r="G282" s="17">
        <v>103</v>
      </c>
      <c r="H282" s="17">
        <v>0</v>
      </c>
      <c r="I282" s="17">
        <v>0</v>
      </c>
      <c r="J282" s="17">
        <v>0</v>
      </c>
      <c r="K282" s="17">
        <v>0</v>
      </c>
    </row>
    <row r="283" spans="1:11" x14ac:dyDescent="0.25">
      <c r="A283" s="1" t="s">
        <v>11</v>
      </c>
      <c r="C283" s="17">
        <v>0</v>
      </c>
      <c r="D283" s="17">
        <v>280</v>
      </c>
      <c r="E283" s="17">
        <v>334</v>
      </c>
      <c r="F283" s="17">
        <v>245</v>
      </c>
      <c r="G283" s="17">
        <v>490</v>
      </c>
      <c r="H283" s="17">
        <v>0</v>
      </c>
      <c r="I283" s="17">
        <v>0</v>
      </c>
      <c r="J283" s="17">
        <v>0</v>
      </c>
      <c r="K283" s="17">
        <v>0</v>
      </c>
    </row>
    <row r="284" spans="1:11" x14ac:dyDescent="0.25">
      <c r="A284" s="1" t="s">
        <v>12</v>
      </c>
      <c r="C284" s="17">
        <v>82106</v>
      </c>
      <c r="D284" s="17">
        <v>59432</v>
      </c>
      <c r="E284" s="17">
        <v>54710</v>
      </c>
      <c r="F284" s="17">
        <v>64589</v>
      </c>
      <c r="G284" s="17">
        <v>41079</v>
      </c>
      <c r="H284" s="17">
        <v>49000</v>
      </c>
      <c r="I284" s="17">
        <v>49000</v>
      </c>
      <c r="J284" s="17">
        <v>49000</v>
      </c>
      <c r="K284" s="17">
        <v>49000</v>
      </c>
    </row>
    <row r="285" spans="1:11" x14ac:dyDescent="0.25">
      <c r="A285" s="1" t="s">
        <v>13</v>
      </c>
      <c r="C285" s="17">
        <v>16022</v>
      </c>
      <c r="D285" s="17">
        <v>7853</v>
      </c>
      <c r="E285" s="17">
        <v>44181</v>
      </c>
      <c r="F285" s="17">
        <v>26672</v>
      </c>
      <c r="G285" s="58">
        <v>49939</v>
      </c>
      <c r="H285" s="17">
        <v>41000</v>
      </c>
      <c r="I285" s="17">
        <v>40000</v>
      </c>
      <c r="J285" s="17">
        <v>40000</v>
      </c>
      <c r="K285" s="17">
        <v>40000</v>
      </c>
    </row>
    <row r="286" spans="1:11" x14ac:dyDescent="0.25">
      <c r="A286" s="1" t="s">
        <v>14</v>
      </c>
      <c r="C286" s="17">
        <v>5713</v>
      </c>
      <c r="D286" s="17">
        <v>22848</v>
      </c>
      <c r="E286" s="17">
        <v>4431</v>
      </c>
      <c r="F286" s="17">
        <v>4520</v>
      </c>
      <c r="G286" s="17">
        <v>0</v>
      </c>
      <c r="H286" s="17">
        <v>3000</v>
      </c>
      <c r="I286" s="17">
        <v>2000</v>
      </c>
      <c r="J286" s="17">
        <v>2000</v>
      </c>
      <c r="K286" s="17">
        <v>2000</v>
      </c>
    </row>
    <row r="287" spans="1:11" ht="8.4" customHeight="1" x14ac:dyDescent="0.3">
      <c r="C287"/>
    </row>
    <row r="288" spans="1:11" x14ac:dyDescent="0.25">
      <c r="A288" s="1" t="s">
        <v>15</v>
      </c>
      <c r="C288" s="17">
        <f t="shared" ref="C288:I288" si="18">SUM(C275:C286)</f>
        <v>140274</v>
      </c>
      <c r="D288" s="17">
        <f t="shared" si="18"/>
        <v>96874</v>
      </c>
      <c r="E288" s="17">
        <f t="shared" si="18"/>
        <v>116652</v>
      </c>
      <c r="F288" s="17">
        <f t="shared" si="18"/>
        <v>98788</v>
      </c>
      <c r="G288" s="17">
        <f t="shared" si="18"/>
        <v>98477</v>
      </c>
      <c r="H288" s="17">
        <f t="shared" si="18"/>
        <v>102000</v>
      </c>
      <c r="I288" s="17">
        <f t="shared" si="18"/>
        <v>99000</v>
      </c>
      <c r="J288" s="17">
        <f>SUM(J275:J286)</f>
        <v>98000</v>
      </c>
      <c r="K288" s="17">
        <f>SUM(K275:K286)</f>
        <v>95000</v>
      </c>
    </row>
    <row r="289" spans="1:1" x14ac:dyDescent="0.25">
      <c r="A289" s="5"/>
    </row>
  </sheetData>
  <mergeCells count="3679">
    <mergeCell ref="A251:K251"/>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26" width="9.109375" style="5"/>
    <col min="227" max="227" width="11.109375" style="5" customWidth="1"/>
    <col min="228" max="228" width="2.44140625" style="5" customWidth="1"/>
    <col min="229" max="230" width="13.44140625" style="5" customWidth="1"/>
    <col min="231" max="232" width="13.109375" style="5" customWidth="1"/>
    <col min="233" max="233" width="14" style="5" customWidth="1"/>
    <col min="234" max="234" width="13.44140625" style="5" customWidth="1"/>
    <col min="235" max="235" width="13.109375" style="5" customWidth="1"/>
    <col min="236" max="482" width="9.109375" style="5"/>
    <col min="483" max="483" width="11.109375" style="5" customWidth="1"/>
    <col min="484" max="484" width="2.44140625" style="5" customWidth="1"/>
    <col min="485" max="486" width="13.44140625" style="5" customWidth="1"/>
    <col min="487" max="488" width="13.109375" style="5" customWidth="1"/>
    <col min="489" max="489" width="14" style="5" customWidth="1"/>
    <col min="490" max="490" width="13.44140625" style="5" customWidth="1"/>
    <col min="491" max="491" width="13.109375" style="5" customWidth="1"/>
    <col min="492" max="738" width="9.109375" style="5"/>
    <col min="739" max="739" width="11.109375" style="5" customWidth="1"/>
    <col min="740" max="740" width="2.44140625" style="5" customWidth="1"/>
    <col min="741" max="742" width="13.44140625" style="5" customWidth="1"/>
    <col min="743" max="744" width="13.109375" style="5" customWidth="1"/>
    <col min="745" max="745" width="14" style="5" customWidth="1"/>
    <col min="746" max="746" width="13.44140625" style="5" customWidth="1"/>
    <col min="747" max="747" width="13.109375" style="5" customWidth="1"/>
    <col min="748" max="994" width="9.109375" style="5"/>
    <col min="995" max="995" width="11.109375" style="5" customWidth="1"/>
    <col min="996" max="996" width="2.44140625" style="5" customWidth="1"/>
    <col min="997" max="998" width="13.44140625" style="5" customWidth="1"/>
    <col min="999" max="1000" width="13.109375" style="5" customWidth="1"/>
    <col min="1001" max="1001" width="14" style="5" customWidth="1"/>
    <col min="1002" max="1002" width="13.44140625" style="5" customWidth="1"/>
    <col min="1003" max="1003" width="13.109375" style="5" customWidth="1"/>
    <col min="1004" max="1250" width="9.109375" style="5"/>
    <col min="1251" max="1251" width="11.109375" style="5" customWidth="1"/>
    <col min="1252" max="1252" width="2.44140625" style="5" customWidth="1"/>
    <col min="1253" max="1254" width="13.44140625" style="5" customWidth="1"/>
    <col min="1255" max="1256" width="13.109375" style="5" customWidth="1"/>
    <col min="1257" max="1257" width="14" style="5" customWidth="1"/>
    <col min="1258" max="1258" width="13.44140625" style="5" customWidth="1"/>
    <col min="1259" max="1259" width="13.109375" style="5" customWidth="1"/>
    <col min="1260" max="1506" width="9.109375" style="5"/>
    <col min="1507" max="1507" width="11.109375" style="5" customWidth="1"/>
    <col min="1508" max="1508" width="2.44140625" style="5" customWidth="1"/>
    <col min="1509" max="1510" width="13.44140625" style="5" customWidth="1"/>
    <col min="1511" max="1512" width="13.109375" style="5" customWidth="1"/>
    <col min="1513" max="1513" width="14" style="5" customWidth="1"/>
    <col min="1514" max="1514" width="13.44140625" style="5" customWidth="1"/>
    <col min="1515" max="1515" width="13.109375" style="5" customWidth="1"/>
    <col min="1516" max="1762" width="9.109375" style="5"/>
    <col min="1763" max="1763" width="11.109375" style="5" customWidth="1"/>
    <col min="1764" max="1764" width="2.44140625" style="5" customWidth="1"/>
    <col min="1765" max="1766" width="13.44140625" style="5" customWidth="1"/>
    <col min="1767" max="1768" width="13.109375" style="5" customWidth="1"/>
    <col min="1769" max="1769" width="14" style="5" customWidth="1"/>
    <col min="1770" max="1770" width="13.44140625" style="5" customWidth="1"/>
    <col min="1771" max="1771" width="13.109375" style="5" customWidth="1"/>
    <col min="1772" max="2018" width="9.109375" style="5"/>
    <col min="2019" max="2019" width="11.109375" style="5" customWidth="1"/>
    <col min="2020" max="2020" width="2.44140625" style="5" customWidth="1"/>
    <col min="2021" max="2022" width="13.44140625" style="5" customWidth="1"/>
    <col min="2023" max="2024" width="13.109375" style="5" customWidth="1"/>
    <col min="2025" max="2025" width="14" style="5" customWidth="1"/>
    <col min="2026" max="2026" width="13.44140625" style="5" customWidth="1"/>
    <col min="2027" max="2027" width="13.109375" style="5" customWidth="1"/>
    <col min="2028" max="2274" width="9.109375" style="5"/>
    <col min="2275" max="2275" width="11.109375" style="5" customWidth="1"/>
    <col min="2276" max="2276" width="2.44140625" style="5" customWidth="1"/>
    <col min="2277" max="2278" width="13.44140625" style="5" customWidth="1"/>
    <col min="2279" max="2280" width="13.109375" style="5" customWidth="1"/>
    <col min="2281" max="2281" width="14" style="5" customWidth="1"/>
    <col min="2282" max="2282" width="13.44140625" style="5" customWidth="1"/>
    <col min="2283" max="2283" width="13.109375" style="5" customWidth="1"/>
    <col min="2284" max="2530" width="9.109375" style="5"/>
    <col min="2531" max="2531" width="11.109375" style="5" customWidth="1"/>
    <col min="2532" max="2532" width="2.44140625" style="5" customWidth="1"/>
    <col min="2533" max="2534" width="13.44140625" style="5" customWidth="1"/>
    <col min="2535" max="2536" width="13.109375" style="5" customWidth="1"/>
    <col min="2537" max="2537" width="14" style="5" customWidth="1"/>
    <col min="2538" max="2538" width="13.44140625" style="5" customWidth="1"/>
    <col min="2539" max="2539" width="13.109375" style="5" customWidth="1"/>
    <col min="2540" max="2786" width="9.109375" style="5"/>
    <col min="2787" max="2787" width="11.109375" style="5" customWidth="1"/>
    <col min="2788" max="2788" width="2.44140625" style="5" customWidth="1"/>
    <col min="2789" max="2790" width="13.44140625" style="5" customWidth="1"/>
    <col min="2791" max="2792" width="13.109375" style="5" customWidth="1"/>
    <col min="2793" max="2793" width="14" style="5" customWidth="1"/>
    <col min="2794" max="2794" width="13.44140625" style="5" customWidth="1"/>
    <col min="2795" max="2795" width="13.109375" style="5" customWidth="1"/>
    <col min="2796" max="3042" width="9.109375" style="5"/>
    <col min="3043" max="3043" width="11.109375" style="5" customWidth="1"/>
    <col min="3044" max="3044" width="2.44140625" style="5" customWidth="1"/>
    <col min="3045" max="3046" width="13.44140625" style="5" customWidth="1"/>
    <col min="3047" max="3048" width="13.109375" style="5" customWidth="1"/>
    <col min="3049" max="3049" width="14" style="5" customWidth="1"/>
    <col min="3050" max="3050" width="13.44140625" style="5" customWidth="1"/>
    <col min="3051" max="3051" width="13.109375" style="5" customWidth="1"/>
    <col min="3052" max="3298" width="9.109375" style="5"/>
    <col min="3299" max="3299" width="11.109375" style="5" customWidth="1"/>
    <col min="3300" max="3300" width="2.44140625" style="5" customWidth="1"/>
    <col min="3301" max="3302" width="13.44140625" style="5" customWidth="1"/>
    <col min="3303" max="3304" width="13.109375" style="5" customWidth="1"/>
    <col min="3305" max="3305" width="14" style="5" customWidth="1"/>
    <col min="3306" max="3306" width="13.44140625" style="5" customWidth="1"/>
    <col min="3307" max="3307" width="13.109375" style="5" customWidth="1"/>
    <col min="3308" max="3554" width="9.109375" style="5"/>
    <col min="3555" max="3555" width="11.109375" style="5" customWidth="1"/>
    <col min="3556" max="3556" width="2.44140625" style="5" customWidth="1"/>
    <col min="3557" max="3558" width="13.44140625" style="5" customWidth="1"/>
    <col min="3559" max="3560" width="13.109375" style="5" customWidth="1"/>
    <col min="3561" max="3561" width="14" style="5" customWidth="1"/>
    <col min="3562" max="3562" width="13.44140625" style="5" customWidth="1"/>
    <col min="3563" max="3563" width="13.109375" style="5" customWidth="1"/>
    <col min="3564" max="3810" width="9.109375" style="5"/>
    <col min="3811" max="3811" width="11.109375" style="5" customWidth="1"/>
    <col min="3812" max="3812" width="2.44140625" style="5" customWidth="1"/>
    <col min="3813" max="3814" width="13.44140625" style="5" customWidth="1"/>
    <col min="3815" max="3816" width="13.109375" style="5" customWidth="1"/>
    <col min="3817" max="3817" width="14" style="5" customWidth="1"/>
    <col min="3818" max="3818" width="13.44140625" style="5" customWidth="1"/>
    <col min="3819" max="3819" width="13.109375" style="5" customWidth="1"/>
    <col min="3820" max="4066" width="9.109375" style="5"/>
    <col min="4067" max="4067" width="11.109375" style="5" customWidth="1"/>
    <col min="4068" max="4068" width="2.44140625" style="5" customWidth="1"/>
    <col min="4069" max="4070" width="13.44140625" style="5" customWidth="1"/>
    <col min="4071" max="4072" width="13.109375" style="5" customWidth="1"/>
    <col min="4073" max="4073" width="14" style="5" customWidth="1"/>
    <col min="4074" max="4074" width="13.44140625" style="5" customWidth="1"/>
    <col min="4075" max="4075" width="13.109375" style="5" customWidth="1"/>
    <col min="4076" max="4322" width="9.109375" style="5"/>
    <col min="4323" max="4323" width="11.109375" style="5" customWidth="1"/>
    <col min="4324" max="4324" width="2.44140625" style="5" customWidth="1"/>
    <col min="4325" max="4326" width="13.44140625" style="5" customWidth="1"/>
    <col min="4327" max="4328" width="13.109375" style="5" customWidth="1"/>
    <col min="4329" max="4329" width="14" style="5" customWidth="1"/>
    <col min="4330" max="4330" width="13.44140625" style="5" customWidth="1"/>
    <col min="4331" max="4331" width="13.109375" style="5" customWidth="1"/>
    <col min="4332" max="4578" width="9.109375" style="5"/>
    <col min="4579" max="4579" width="11.109375" style="5" customWidth="1"/>
    <col min="4580" max="4580" width="2.44140625" style="5" customWidth="1"/>
    <col min="4581" max="4582" width="13.44140625" style="5" customWidth="1"/>
    <col min="4583" max="4584" width="13.109375" style="5" customWidth="1"/>
    <col min="4585" max="4585" width="14" style="5" customWidth="1"/>
    <col min="4586" max="4586" width="13.44140625" style="5" customWidth="1"/>
    <col min="4587" max="4587" width="13.109375" style="5" customWidth="1"/>
    <col min="4588" max="4834" width="9.109375" style="5"/>
    <col min="4835" max="4835" width="11.109375" style="5" customWidth="1"/>
    <col min="4836" max="4836" width="2.44140625" style="5" customWidth="1"/>
    <col min="4837" max="4838" width="13.44140625" style="5" customWidth="1"/>
    <col min="4839" max="4840" width="13.109375" style="5" customWidth="1"/>
    <col min="4841" max="4841" width="14" style="5" customWidth="1"/>
    <col min="4842" max="4842" width="13.44140625" style="5" customWidth="1"/>
    <col min="4843" max="4843" width="13.109375" style="5" customWidth="1"/>
    <col min="4844" max="5090" width="9.109375" style="5"/>
    <col min="5091" max="5091" width="11.109375" style="5" customWidth="1"/>
    <col min="5092" max="5092" width="2.44140625" style="5" customWidth="1"/>
    <col min="5093" max="5094" width="13.44140625" style="5" customWidth="1"/>
    <col min="5095" max="5096" width="13.109375" style="5" customWidth="1"/>
    <col min="5097" max="5097" width="14" style="5" customWidth="1"/>
    <col min="5098" max="5098" width="13.44140625" style="5" customWidth="1"/>
    <col min="5099" max="5099" width="13.109375" style="5" customWidth="1"/>
    <col min="5100" max="5346" width="9.109375" style="5"/>
    <col min="5347" max="5347" width="11.109375" style="5" customWidth="1"/>
    <col min="5348" max="5348" width="2.44140625" style="5" customWidth="1"/>
    <col min="5349" max="5350" width="13.44140625" style="5" customWidth="1"/>
    <col min="5351" max="5352" width="13.109375" style="5" customWidth="1"/>
    <col min="5353" max="5353" width="14" style="5" customWidth="1"/>
    <col min="5354" max="5354" width="13.44140625" style="5" customWidth="1"/>
    <col min="5355" max="5355" width="13.109375" style="5" customWidth="1"/>
    <col min="5356" max="5602" width="9.109375" style="5"/>
    <col min="5603" max="5603" width="11.109375" style="5" customWidth="1"/>
    <col min="5604" max="5604" width="2.44140625" style="5" customWidth="1"/>
    <col min="5605" max="5606" width="13.44140625" style="5" customWidth="1"/>
    <col min="5607" max="5608" width="13.109375" style="5" customWidth="1"/>
    <col min="5609" max="5609" width="14" style="5" customWidth="1"/>
    <col min="5610" max="5610" width="13.44140625" style="5" customWidth="1"/>
    <col min="5611" max="5611" width="13.109375" style="5" customWidth="1"/>
    <col min="5612" max="5858" width="9.109375" style="5"/>
    <col min="5859" max="5859" width="11.109375" style="5" customWidth="1"/>
    <col min="5860" max="5860" width="2.44140625" style="5" customWidth="1"/>
    <col min="5861" max="5862" width="13.44140625" style="5" customWidth="1"/>
    <col min="5863" max="5864" width="13.109375" style="5" customWidth="1"/>
    <col min="5865" max="5865" width="14" style="5" customWidth="1"/>
    <col min="5866" max="5866" width="13.44140625" style="5" customWidth="1"/>
    <col min="5867" max="5867" width="13.109375" style="5" customWidth="1"/>
    <col min="5868" max="6114" width="9.109375" style="5"/>
    <col min="6115" max="6115" width="11.109375" style="5" customWidth="1"/>
    <col min="6116" max="6116" width="2.44140625" style="5" customWidth="1"/>
    <col min="6117" max="6118" width="13.44140625" style="5" customWidth="1"/>
    <col min="6119" max="6120" width="13.109375" style="5" customWidth="1"/>
    <col min="6121" max="6121" width="14" style="5" customWidth="1"/>
    <col min="6122" max="6122" width="13.44140625" style="5" customWidth="1"/>
    <col min="6123" max="6123" width="13.109375" style="5" customWidth="1"/>
    <col min="6124" max="6370" width="9.109375" style="5"/>
    <col min="6371" max="6371" width="11.109375" style="5" customWidth="1"/>
    <col min="6372" max="6372" width="2.44140625" style="5" customWidth="1"/>
    <col min="6373" max="6374" width="13.44140625" style="5" customWidth="1"/>
    <col min="6375" max="6376" width="13.109375" style="5" customWidth="1"/>
    <col min="6377" max="6377" width="14" style="5" customWidth="1"/>
    <col min="6378" max="6378" width="13.44140625" style="5" customWidth="1"/>
    <col min="6379" max="6379" width="13.109375" style="5" customWidth="1"/>
    <col min="6380" max="6626" width="9.109375" style="5"/>
    <col min="6627" max="6627" width="11.109375" style="5" customWidth="1"/>
    <col min="6628" max="6628" width="2.44140625" style="5" customWidth="1"/>
    <col min="6629" max="6630" width="13.44140625" style="5" customWidth="1"/>
    <col min="6631" max="6632" width="13.109375" style="5" customWidth="1"/>
    <col min="6633" max="6633" width="14" style="5" customWidth="1"/>
    <col min="6634" max="6634" width="13.44140625" style="5" customWidth="1"/>
    <col min="6635" max="6635" width="13.109375" style="5" customWidth="1"/>
    <col min="6636" max="6882" width="9.109375" style="5"/>
    <col min="6883" max="6883" width="11.109375" style="5" customWidth="1"/>
    <col min="6884" max="6884" width="2.44140625" style="5" customWidth="1"/>
    <col min="6885" max="6886" width="13.44140625" style="5" customWidth="1"/>
    <col min="6887" max="6888" width="13.109375" style="5" customWidth="1"/>
    <col min="6889" max="6889" width="14" style="5" customWidth="1"/>
    <col min="6890" max="6890" width="13.44140625" style="5" customWidth="1"/>
    <col min="6891" max="6891" width="13.109375" style="5" customWidth="1"/>
    <col min="6892" max="7138" width="9.109375" style="5"/>
    <col min="7139" max="7139" width="11.109375" style="5" customWidth="1"/>
    <col min="7140" max="7140" width="2.44140625" style="5" customWidth="1"/>
    <col min="7141" max="7142" width="13.44140625" style="5" customWidth="1"/>
    <col min="7143" max="7144" width="13.109375" style="5" customWidth="1"/>
    <col min="7145" max="7145" width="14" style="5" customWidth="1"/>
    <col min="7146" max="7146" width="13.44140625" style="5" customWidth="1"/>
    <col min="7147" max="7147" width="13.109375" style="5" customWidth="1"/>
    <col min="7148" max="7394" width="9.109375" style="5"/>
    <col min="7395" max="7395" width="11.109375" style="5" customWidth="1"/>
    <col min="7396" max="7396" width="2.44140625" style="5" customWidth="1"/>
    <col min="7397" max="7398" width="13.44140625" style="5" customWidth="1"/>
    <col min="7399" max="7400" width="13.109375" style="5" customWidth="1"/>
    <col min="7401" max="7401" width="14" style="5" customWidth="1"/>
    <col min="7402" max="7402" width="13.44140625" style="5" customWidth="1"/>
    <col min="7403" max="7403" width="13.109375" style="5" customWidth="1"/>
    <col min="7404" max="7650" width="9.109375" style="5"/>
    <col min="7651" max="7651" width="11.109375" style="5" customWidth="1"/>
    <col min="7652" max="7652" width="2.44140625" style="5" customWidth="1"/>
    <col min="7653" max="7654" width="13.44140625" style="5" customWidth="1"/>
    <col min="7655" max="7656" width="13.109375" style="5" customWidth="1"/>
    <col min="7657" max="7657" width="14" style="5" customWidth="1"/>
    <col min="7658" max="7658" width="13.44140625" style="5" customWidth="1"/>
    <col min="7659" max="7659" width="13.109375" style="5" customWidth="1"/>
    <col min="7660" max="7906" width="9.109375" style="5"/>
    <col min="7907" max="7907" width="11.109375" style="5" customWidth="1"/>
    <col min="7908" max="7908" width="2.44140625" style="5" customWidth="1"/>
    <col min="7909" max="7910" width="13.44140625" style="5" customWidth="1"/>
    <col min="7911" max="7912" width="13.109375" style="5" customWidth="1"/>
    <col min="7913" max="7913" width="14" style="5" customWidth="1"/>
    <col min="7914" max="7914" width="13.44140625" style="5" customWidth="1"/>
    <col min="7915" max="7915" width="13.109375" style="5" customWidth="1"/>
    <col min="7916" max="8162" width="9.109375" style="5"/>
    <col min="8163" max="8163" width="11.109375" style="5" customWidth="1"/>
    <col min="8164" max="8164" width="2.44140625" style="5" customWidth="1"/>
    <col min="8165" max="8166" width="13.44140625" style="5" customWidth="1"/>
    <col min="8167" max="8168" width="13.109375" style="5" customWidth="1"/>
    <col min="8169" max="8169" width="14" style="5" customWidth="1"/>
    <col min="8170" max="8170" width="13.44140625" style="5" customWidth="1"/>
    <col min="8171" max="8171" width="13.109375" style="5" customWidth="1"/>
    <col min="8172" max="8418" width="9.109375" style="5"/>
    <col min="8419" max="8419" width="11.109375" style="5" customWidth="1"/>
    <col min="8420" max="8420" width="2.44140625" style="5" customWidth="1"/>
    <col min="8421" max="8422" width="13.44140625" style="5" customWidth="1"/>
    <col min="8423" max="8424" width="13.109375" style="5" customWidth="1"/>
    <col min="8425" max="8425" width="14" style="5" customWidth="1"/>
    <col min="8426" max="8426" width="13.44140625" style="5" customWidth="1"/>
    <col min="8427" max="8427" width="13.109375" style="5" customWidth="1"/>
    <col min="8428" max="8674" width="9.109375" style="5"/>
    <col min="8675" max="8675" width="11.109375" style="5" customWidth="1"/>
    <col min="8676" max="8676" width="2.44140625" style="5" customWidth="1"/>
    <col min="8677" max="8678" width="13.44140625" style="5" customWidth="1"/>
    <col min="8679" max="8680" width="13.109375" style="5" customWidth="1"/>
    <col min="8681" max="8681" width="14" style="5" customWidth="1"/>
    <col min="8682" max="8682" width="13.44140625" style="5" customWidth="1"/>
    <col min="8683" max="8683" width="13.109375" style="5" customWidth="1"/>
    <col min="8684" max="8930" width="9.109375" style="5"/>
    <col min="8931" max="8931" width="11.109375" style="5" customWidth="1"/>
    <col min="8932" max="8932" width="2.44140625" style="5" customWidth="1"/>
    <col min="8933" max="8934" width="13.44140625" style="5" customWidth="1"/>
    <col min="8935" max="8936" width="13.109375" style="5" customWidth="1"/>
    <col min="8937" max="8937" width="14" style="5" customWidth="1"/>
    <col min="8938" max="8938" width="13.44140625" style="5" customWidth="1"/>
    <col min="8939" max="8939" width="13.109375" style="5" customWidth="1"/>
    <col min="8940" max="9186" width="9.109375" style="5"/>
    <col min="9187" max="9187" width="11.109375" style="5" customWidth="1"/>
    <col min="9188" max="9188" width="2.44140625" style="5" customWidth="1"/>
    <col min="9189" max="9190" width="13.44140625" style="5" customWidth="1"/>
    <col min="9191" max="9192" width="13.109375" style="5" customWidth="1"/>
    <col min="9193" max="9193" width="14" style="5" customWidth="1"/>
    <col min="9194" max="9194" width="13.44140625" style="5" customWidth="1"/>
    <col min="9195" max="9195" width="13.109375" style="5" customWidth="1"/>
    <col min="9196" max="9442" width="9.109375" style="5"/>
    <col min="9443" max="9443" width="11.109375" style="5" customWidth="1"/>
    <col min="9444" max="9444" width="2.44140625" style="5" customWidth="1"/>
    <col min="9445" max="9446" width="13.44140625" style="5" customWidth="1"/>
    <col min="9447" max="9448" width="13.109375" style="5" customWidth="1"/>
    <col min="9449" max="9449" width="14" style="5" customWidth="1"/>
    <col min="9450" max="9450" width="13.44140625" style="5" customWidth="1"/>
    <col min="9451" max="9451" width="13.109375" style="5" customWidth="1"/>
    <col min="9452" max="9698" width="9.109375" style="5"/>
    <col min="9699" max="9699" width="11.109375" style="5" customWidth="1"/>
    <col min="9700" max="9700" width="2.44140625" style="5" customWidth="1"/>
    <col min="9701" max="9702" width="13.44140625" style="5" customWidth="1"/>
    <col min="9703" max="9704" width="13.109375" style="5" customWidth="1"/>
    <col min="9705" max="9705" width="14" style="5" customWidth="1"/>
    <col min="9706" max="9706" width="13.44140625" style="5" customWidth="1"/>
    <col min="9707" max="9707" width="13.109375" style="5" customWidth="1"/>
    <col min="9708" max="9954" width="9.109375" style="5"/>
    <col min="9955" max="9955" width="11.109375" style="5" customWidth="1"/>
    <col min="9956" max="9956" width="2.44140625" style="5" customWidth="1"/>
    <col min="9957" max="9958" width="13.44140625" style="5" customWidth="1"/>
    <col min="9959" max="9960" width="13.109375" style="5" customWidth="1"/>
    <col min="9961" max="9961" width="14" style="5" customWidth="1"/>
    <col min="9962" max="9962" width="13.44140625" style="5" customWidth="1"/>
    <col min="9963" max="9963" width="13.109375" style="5" customWidth="1"/>
    <col min="9964" max="10210" width="9.109375" style="5"/>
    <col min="10211" max="10211" width="11.109375" style="5" customWidth="1"/>
    <col min="10212" max="10212" width="2.44140625" style="5" customWidth="1"/>
    <col min="10213" max="10214" width="13.44140625" style="5" customWidth="1"/>
    <col min="10215" max="10216" width="13.109375" style="5" customWidth="1"/>
    <col min="10217" max="10217" width="14" style="5" customWidth="1"/>
    <col min="10218" max="10218" width="13.44140625" style="5" customWidth="1"/>
    <col min="10219" max="10219" width="13.109375" style="5" customWidth="1"/>
    <col min="10220" max="10466" width="9.109375" style="5"/>
    <col min="10467" max="10467" width="11.109375" style="5" customWidth="1"/>
    <col min="10468" max="10468" width="2.44140625" style="5" customWidth="1"/>
    <col min="10469" max="10470" width="13.44140625" style="5" customWidth="1"/>
    <col min="10471" max="10472" width="13.109375" style="5" customWidth="1"/>
    <col min="10473" max="10473" width="14" style="5" customWidth="1"/>
    <col min="10474" max="10474" width="13.44140625" style="5" customWidth="1"/>
    <col min="10475" max="10475" width="13.109375" style="5" customWidth="1"/>
    <col min="10476" max="10722" width="9.109375" style="5"/>
    <col min="10723" max="10723" width="11.109375" style="5" customWidth="1"/>
    <col min="10724" max="10724" width="2.44140625" style="5" customWidth="1"/>
    <col min="10725" max="10726" width="13.44140625" style="5" customWidth="1"/>
    <col min="10727" max="10728" width="13.109375" style="5" customWidth="1"/>
    <col min="10729" max="10729" width="14" style="5" customWidth="1"/>
    <col min="10730" max="10730" width="13.44140625" style="5" customWidth="1"/>
    <col min="10731" max="10731" width="13.109375" style="5" customWidth="1"/>
    <col min="10732" max="10978" width="9.109375" style="5"/>
    <col min="10979" max="10979" width="11.109375" style="5" customWidth="1"/>
    <col min="10980" max="10980" width="2.44140625" style="5" customWidth="1"/>
    <col min="10981" max="10982" width="13.44140625" style="5" customWidth="1"/>
    <col min="10983" max="10984" width="13.109375" style="5" customWidth="1"/>
    <col min="10985" max="10985" width="14" style="5" customWidth="1"/>
    <col min="10986" max="10986" width="13.44140625" style="5" customWidth="1"/>
    <col min="10987" max="10987" width="13.109375" style="5" customWidth="1"/>
    <col min="10988" max="11234" width="9.109375" style="5"/>
    <col min="11235" max="11235" width="11.109375" style="5" customWidth="1"/>
    <col min="11236" max="11236" width="2.44140625" style="5" customWidth="1"/>
    <col min="11237" max="11238" width="13.44140625" style="5" customWidth="1"/>
    <col min="11239" max="11240" width="13.109375" style="5" customWidth="1"/>
    <col min="11241" max="11241" width="14" style="5" customWidth="1"/>
    <col min="11242" max="11242" width="13.44140625" style="5" customWidth="1"/>
    <col min="11243" max="11243" width="13.109375" style="5" customWidth="1"/>
    <col min="11244" max="11490" width="9.109375" style="5"/>
    <col min="11491" max="11491" width="11.109375" style="5" customWidth="1"/>
    <col min="11492" max="11492" width="2.44140625" style="5" customWidth="1"/>
    <col min="11493" max="11494" width="13.44140625" style="5" customWidth="1"/>
    <col min="11495" max="11496" width="13.109375" style="5" customWidth="1"/>
    <col min="11497" max="11497" width="14" style="5" customWidth="1"/>
    <col min="11498" max="11498" width="13.44140625" style="5" customWidth="1"/>
    <col min="11499" max="11499" width="13.109375" style="5" customWidth="1"/>
    <col min="11500" max="11746" width="9.109375" style="5"/>
    <col min="11747" max="11747" width="11.109375" style="5" customWidth="1"/>
    <col min="11748" max="11748" width="2.44140625" style="5" customWidth="1"/>
    <col min="11749" max="11750" width="13.44140625" style="5" customWidth="1"/>
    <col min="11751" max="11752" width="13.109375" style="5" customWidth="1"/>
    <col min="11753" max="11753" width="14" style="5" customWidth="1"/>
    <col min="11754" max="11754" width="13.44140625" style="5" customWidth="1"/>
    <col min="11755" max="11755" width="13.109375" style="5" customWidth="1"/>
    <col min="11756" max="12002" width="9.109375" style="5"/>
    <col min="12003" max="12003" width="11.109375" style="5" customWidth="1"/>
    <col min="12004" max="12004" width="2.44140625" style="5" customWidth="1"/>
    <col min="12005" max="12006" width="13.44140625" style="5" customWidth="1"/>
    <col min="12007" max="12008" width="13.109375" style="5" customWidth="1"/>
    <col min="12009" max="12009" width="14" style="5" customWidth="1"/>
    <col min="12010" max="12010" width="13.44140625" style="5" customWidth="1"/>
    <col min="12011" max="12011" width="13.109375" style="5" customWidth="1"/>
    <col min="12012" max="12258" width="9.109375" style="5"/>
    <col min="12259" max="12259" width="11.109375" style="5" customWidth="1"/>
    <col min="12260" max="12260" width="2.44140625" style="5" customWidth="1"/>
    <col min="12261" max="12262" width="13.44140625" style="5" customWidth="1"/>
    <col min="12263" max="12264" width="13.109375" style="5" customWidth="1"/>
    <col min="12265" max="12265" width="14" style="5" customWidth="1"/>
    <col min="12266" max="12266" width="13.44140625" style="5" customWidth="1"/>
    <col min="12267" max="12267" width="13.109375" style="5" customWidth="1"/>
    <col min="12268" max="12514" width="9.109375" style="5"/>
    <col min="12515" max="12515" width="11.109375" style="5" customWidth="1"/>
    <col min="12516" max="12516" width="2.44140625" style="5" customWidth="1"/>
    <col min="12517" max="12518" width="13.44140625" style="5" customWidth="1"/>
    <col min="12519" max="12520" width="13.109375" style="5" customWidth="1"/>
    <col min="12521" max="12521" width="14" style="5" customWidth="1"/>
    <col min="12522" max="12522" width="13.44140625" style="5" customWidth="1"/>
    <col min="12523" max="12523" width="13.109375" style="5" customWidth="1"/>
    <col min="12524" max="12770" width="9.109375" style="5"/>
    <col min="12771" max="12771" width="11.109375" style="5" customWidth="1"/>
    <col min="12772" max="12772" width="2.44140625" style="5" customWidth="1"/>
    <col min="12773" max="12774" width="13.44140625" style="5" customWidth="1"/>
    <col min="12775" max="12776" width="13.109375" style="5" customWidth="1"/>
    <col min="12777" max="12777" width="14" style="5" customWidth="1"/>
    <col min="12778" max="12778" width="13.44140625" style="5" customWidth="1"/>
    <col min="12779" max="12779" width="13.109375" style="5" customWidth="1"/>
    <col min="12780" max="13026" width="9.109375" style="5"/>
    <col min="13027" max="13027" width="11.109375" style="5" customWidth="1"/>
    <col min="13028" max="13028" width="2.44140625" style="5" customWidth="1"/>
    <col min="13029" max="13030" width="13.44140625" style="5" customWidth="1"/>
    <col min="13031" max="13032" width="13.109375" style="5" customWidth="1"/>
    <col min="13033" max="13033" width="14" style="5" customWidth="1"/>
    <col min="13034" max="13034" width="13.44140625" style="5" customWidth="1"/>
    <col min="13035" max="13035" width="13.109375" style="5" customWidth="1"/>
    <col min="13036" max="13282" width="9.109375" style="5"/>
    <col min="13283" max="13283" width="11.109375" style="5" customWidth="1"/>
    <col min="13284" max="13284" width="2.44140625" style="5" customWidth="1"/>
    <col min="13285" max="13286" width="13.44140625" style="5" customWidth="1"/>
    <col min="13287" max="13288" width="13.109375" style="5" customWidth="1"/>
    <col min="13289" max="13289" width="14" style="5" customWidth="1"/>
    <col min="13290" max="13290" width="13.44140625" style="5" customWidth="1"/>
    <col min="13291" max="13291" width="13.109375" style="5" customWidth="1"/>
    <col min="13292" max="13538" width="9.109375" style="5"/>
    <col min="13539" max="13539" width="11.109375" style="5" customWidth="1"/>
    <col min="13540" max="13540" width="2.44140625" style="5" customWidth="1"/>
    <col min="13541" max="13542" width="13.44140625" style="5" customWidth="1"/>
    <col min="13543" max="13544" width="13.109375" style="5" customWidth="1"/>
    <col min="13545" max="13545" width="14" style="5" customWidth="1"/>
    <col min="13546" max="13546" width="13.44140625" style="5" customWidth="1"/>
    <col min="13547" max="13547" width="13.109375" style="5" customWidth="1"/>
    <col min="13548" max="13794" width="9.109375" style="5"/>
    <col min="13795" max="13795" width="11.109375" style="5" customWidth="1"/>
    <col min="13796" max="13796" width="2.44140625" style="5" customWidth="1"/>
    <col min="13797" max="13798" width="13.44140625" style="5" customWidth="1"/>
    <col min="13799" max="13800" width="13.109375" style="5" customWidth="1"/>
    <col min="13801" max="13801" width="14" style="5" customWidth="1"/>
    <col min="13802" max="13802" width="13.44140625" style="5" customWidth="1"/>
    <col min="13803" max="13803" width="13.109375" style="5" customWidth="1"/>
    <col min="13804" max="14050" width="9.109375" style="5"/>
    <col min="14051" max="14051" width="11.109375" style="5" customWidth="1"/>
    <col min="14052" max="14052" width="2.44140625" style="5" customWidth="1"/>
    <col min="14053" max="14054" width="13.44140625" style="5" customWidth="1"/>
    <col min="14055" max="14056" width="13.109375" style="5" customWidth="1"/>
    <col min="14057" max="14057" width="14" style="5" customWidth="1"/>
    <col min="14058" max="14058" width="13.44140625" style="5" customWidth="1"/>
    <col min="14059" max="14059" width="13.109375" style="5" customWidth="1"/>
    <col min="14060" max="14306" width="9.109375" style="5"/>
    <col min="14307" max="14307" width="11.109375" style="5" customWidth="1"/>
    <col min="14308" max="14308" width="2.44140625" style="5" customWidth="1"/>
    <col min="14309" max="14310" width="13.44140625" style="5" customWidth="1"/>
    <col min="14311" max="14312" width="13.109375" style="5" customWidth="1"/>
    <col min="14313" max="14313" width="14" style="5" customWidth="1"/>
    <col min="14314" max="14314" width="13.44140625" style="5" customWidth="1"/>
    <col min="14315" max="14315" width="13.109375" style="5" customWidth="1"/>
    <col min="14316" max="14562" width="9.109375" style="5"/>
    <col min="14563" max="14563" width="11.109375" style="5" customWidth="1"/>
    <col min="14564" max="14564" width="2.44140625" style="5" customWidth="1"/>
    <col min="14565" max="14566" width="13.44140625" style="5" customWidth="1"/>
    <col min="14567" max="14568" width="13.109375" style="5" customWidth="1"/>
    <col min="14569" max="14569" width="14" style="5" customWidth="1"/>
    <col min="14570" max="14570" width="13.44140625" style="5" customWidth="1"/>
    <col min="14571" max="14571" width="13.109375" style="5" customWidth="1"/>
    <col min="14572" max="14818" width="9.109375" style="5"/>
    <col min="14819" max="14819" width="11.109375" style="5" customWidth="1"/>
    <col min="14820" max="14820" width="2.44140625" style="5" customWidth="1"/>
    <col min="14821" max="14822" width="13.44140625" style="5" customWidth="1"/>
    <col min="14823" max="14824" width="13.109375" style="5" customWidth="1"/>
    <col min="14825" max="14825" width="14" style="5" customWidth="1"/>
    <col min="14826" max="14826" width="13.44140625" style="5" customWidth="1"/>
    <col min="14827" max="14827" width="13.109375" style="5" customWidth="1"/>
    <col min="14828" max="15074" width="9.109375" style="5"/>
    <col min="15075" max="15075" width="11.109375" style="5" customWidth="1"/>
    <col min="15076" max="15076" width="2.44140625" style="5" customWidth="1"/>
    <col min="15077" max="15078" width="13.44140625" style="5" customWidth="1"/>
    <col min="15079" max="15080" width="13.109375" style="5" customWidth="1"/>
    <col min="15081" max="15081" width="14" style="5" customWidth="1"/>
    <col min="15082" max="15082" width="13.44140625" style="5" customWidth="1"/>
    <col min="15083" max="15083" width="13.109375" style="5" customWidth="1"/>
    <col min="15084" max="15330" width="9.109375" style="5"/>
    <col min="15331" max="15331" width="11.109375" style="5" customWidth="1"/>
    <col min="15332" max="15332" width="2.44140625" style="5" customWidth="1"/>
    <col min="15333" max="15334" width="13.44140625" style="5" customWidth="1"/>
    <col min="15335" max="15336" width="13.109375" style="5" customWidth="1"/>
    <col min="15337" max="15337" width="14" style="5" customWidth="1"/>
    <col min="15338" max="15338" width="13.44140625" style="5" customWidth="1"/>
    <col min="15339" max="15339" width="13.109375" style="5" customWidth="1"/>
    <col min="15340" max="15586" width="9.109375" style="5"/>
    <col min="15587" max="15587" width="11.109375" style="5" customWidth="1"/>
    <col min="15588" max="15588" width="2.44140625" style="5" customWidth="1"/>
    <col min="15589" max="15590" width="13.44140625" style="5" customWidth="1"/>
    <col min="15591" max="15592" width="13.109375" style="5" customWidth="1"/>
    <col min="15593" max="15593" width="14" style="5" customWidth="1"/>
    <col min="15594" max="15594" width="13.44140625" style="5" customWidth="1"/>
    <col min="15595" max="15595" width="13.109375" style="5" customWidth="1"/>
    <col min="15596" max="15842" width="9.109375" style="5"/>
    <col min="15843" max="15843" width="11.109375" style="5" customWidth="1"/>
    <col min="15844" max="15844" width="2.44140625" style="5" customWidth="1"/>
    <col min="15845" max="15846" width="13.44140625" style="5" customWidth="1"/>
    <col min="15847" max="15848" width="13.109375" style="5" customWidth="1"/>
    <col min="15849" max="15849" width="14" style="5" customWidth="1"/>
    <col min="15850" max="15850" width="13.44140625" style="5" customWidth="1"/>
    <col min="15851" max="15851" width="13.109375" style="5" customWidth="1"/>
    <col min="15852" max="16098" width="9.109375" style="5"/>
    <col min="16099" max="16099" width="11.109375" style="5" customWidth="1"/>
    <col min="16100" max="16100" width="2.44140625" style="5" customWidth="1"/>
    <col min="16101" max="16102" width="13.44140625" style="5" customWidth="1"/>
    <col min="16103" max="16104" width="13.109375" style="5" customWidth="1"/>
    <col min="16105" max="16105" width="14" style="5" customWidth="1"/>
    <col min="16106" max="16106" width="13.44140625" style="5" customWidth="1"/>
    <col min="16107" max="16107" width="13.109375" style="5" customWidth="1"/>
    <col min="16108" max="16384" width="9.109375" style="5"/>
  </cols>
  <sheetData>
    <row r="1" spans="1:12" ht="15" customHeight="1" x14ac:dyDescent="0.3">
      <c r="A1" s="82" t="s">
        <v>31</v>
      </c>
      <c r="B1" s="82"/>
      <c r="C1" s="83"/>
      <c r="D1" s="75"/>
      <c r="E1" s="75"/>
      <c r="F1" s="75"/>
      <c r="G1" s="75"/>
      <c r="H1" s="75"/>
      <c r="I1" s="75"/>
      <c r="J1" s="75"/>
      <c r="K1" s="75"/>
    </row>
    <row r="2" spans="1:12" ht="14.4" x14ac:dyDescent="0.3">
      <c r="A2" s="82" t="str">
        <f>'Spreadsheet I - Environmental'!A2:B2</f>
        <v>June 2023 Revenue Forecast  -  Nine Year Summary Table  (Cash Collections / Forecast)</v>
      </c>
      <c r="B2" s="82"/>
      <c r="C2" s="83"/>
      <c r="D2" s="75"/>
      <c r="E2" s="75"/>
      <c r="F2" s="75"/>
      <c r="G2" s="75"/>
      <c r="H2" s="75"/>
      <c r="I2" s="75"/>
      <c r="J2" s="75"/>
      <c r="K2" s="75"/>
    </row>
    <row r="4" spans="1:12" x14ac:dyDescent="0.25">
      <c r="A4" s="18" t="s">
        <v>2</v>
      </c>
      <c r="C4" s="3" t="s">
        <v>120</v>
      </c>
      <c r="D4" s="3" t="s">
        <v>174</v>
      </c>
      <c r="E4" s="3" t="s">
        <v>175</v>
      </c>
      <c r="F4" s="3" t="s">
        <v>180</v>
      </c>
      <c r="G4" s="3" t="s">
        <v>181</v>
      </c>
      <c r="H4" s="3" t="s">
        <v>196</v>
      </c>
      <c r="I4" s="3" t="s">
        <v>197</v>
      </c>
      <c r="J4" s="3" t="s">
        <v>229</v>
      </c>
      <c r="K4" s="3" t="s">
        <v>230</v>
      </c>
    </row>
    <row r="6" spans="1:12" ht="14.4" x14ac:dyDescent="0.3">
      <c r="A6" s="76" t="s">
        <v>32</v>
      </c>
      <c r="B6" s="76"/>
      <c r="C6" s="83"/>
      <c r="D6" s="75"/>
      <c r="E6" s="75"/>
      <c r="F6" s="75"/>
      <c r="G6" s="75"/>
      <c r="H6" s="75"/>
      <c r="I6" s="75"/>
      <c r="J6" s="75"/>
      <c r="K6" s="75"/>
    </row>
    <row r="7" spans="1:12" ht="14.4" x14ac:dyDescent="0.3">
      <c r="A7" s="76" t="s">
        <v>118</v>
      </c>
      <c r="B7" s="76"/>
      <c r="C7" s="83"/>
      <c r="D7" s="75"/>
      <c r="E7" s="75"/>
      <c r="F7" s="75"/>
      <c r="G7" s="75"/>
      <c r="H7" s="75"/>
      <c r="I7" s="75"/>
      <c r="J7" s="75"/>
      <c r="K7" s="75"/>
    </row>
    <row r="8" spans="1:12" ht="8.4" customHeight="1" x14ac:dyDescent="0.25"/>
    <row r="9" spans="1:12" x14ac:dyDescent="0.25">
      <c r="A9" s="5" t="s">
        <v>3</v>
      </c>
      <c r="C9" s="60">
        <v>34893</v>
      </c>
      <c r="D9" s="60">
        <v>33791</v>
      </c>
      <c r="E9" s="60">
        <v>15348</v>
      </c>
      <c r="F9" s="60">
        <v>42370</v>
      </c>
      <c r="G9" s="60">
        <v>44966</v>
      </c>
      <c r="H9" s="60">
        <v>66000</v>
      </c>
      <c r="I9" s="60">
        <v>84000</v>
      </c>
      <c r="J9" s="60">
        <v>83000</v>
      </c>
      <c r="K9" s="60">
        <v>83000</v>
      </c>
    </row>
    <row r="10" spans="1:12" x14ac:dyDescent="0.25">
      <c r="A10" s="5" t="s">
        <v>4</v>
      </c>
      <c r="C10" s="17">
        <v>38089</v>
      </c>
      <c r="D10" s="17">
        <v>36951</v>
      </c>
      <c r="E10" s="17">
        <v>31428</v>
      </c>
      <c r="F10" s="17">
        <v>41708</v>
      </c>
      <c r="G10" s="17">
        <v>43539</v>
      </c>
      <c r="H10" s="17">
        <v>58000</v>
      </c>
      <c r="I10" s="17">
        <v>74000</v>
      </c>
      <c r="J10" s="17">
        <v>73000</v>
      </c>
      <c r="K10" s="17">
        <v>74000</v>
      </c>
    </row>
    <row r="11" spans="1:12" x14ac:dyDescent="0.25">
      <c r="A11" s="5" t="s">
        <v>5</v>
      </c>
      <c r="C11" s="17">
        <v>39616</v>
      </c>
      <c r="D11" s="17">
        <v>38158</v>
      </c>
      <c r="E11" s="17">
        <v>8817</v>
      </c>
      <c r="F11" s="17">
        <v>44831</v>
      </c>
      <c r="G11" s="17">
        <v>42717</v>
      </c>
      <c r="H11" s="17">
        <v>61000</v>
      </c>
      <c r="I11" s="17">
        <v>77000</v>
      </c>
      <c r="J11" s="17">
        <v>77000</v>
      </c>
      <c r="K11" s="17">
        <v>77000</v>
      </c>
    </row>
    <row r="12" spans="1:12" x14ac:dyDescent="0.25">
      <c r="A12" s="5" t="s">
        <v>6</v>
      </c>
      <c r="C12" s="17">
        <v>37459</v>
      </c>
      <c r="D12" s="17">
        <v>40177</v>
      </c>
      <c r="E12" s="17">
        <v>33825</v>
      </c>
      <c r="F12" s="17">
        <v>41459</v>
      </c>
      <c r="G12" s="17">
        <v>41085</v>
      </c>
      <c r="H12" s="17">
        <v>66000</v>
      </c>
      <c r="I12" s="17">
        <v>84000</v>
      </c>
      <c r="J12" s="17">
        <v>84000</v>
      </c>
      <c r="K12" s="17">
        <v>84000</v>
      </c>
    </row>
    <row r="13" spans="1:12" x14ac:dyDescent="0.25">
      <c r="A13" s="5" t="s">
        <v>7</v>
      </c>
      <c r="C13" s="17">
        <v>38264</v>
      </c>
      <c r="D13" s="17">
        <v>33313</v>
      </c>
      <c r="E13" s="17">
        <v>19237</v>
      </c>
      <c r="F13" s="17">
        <v>31972</v>
      </c>
      <c r="G13" s="17">
        <v>42709</v>
      </c>
      <c r="H13" s="17">
        <v>55000</v>
      </c>
      <c r="I13" s="17">
        <v>71000</v>
      </c>
      <c r="J13" s="17">
        <v>71000</v>
      </c>
      <c r="K13" s="17">
        <v>71000</v>
      </c>
      <c r="L13" s="17"/>
    </row>
    <row r="14" spans="1:12" x14ac:dyDescent="0.25">
      <c r="A14" s="5" t="s">
        <v>8</v>
      </c>
      <c r="C14" s="17">
        <v>34954</v>
      </c>
      <c r="D14" s="17">
        <v>38285</v>
      </c>
      <c r="E14" s="17">
        <v>31836</v>
      </c>
      <c r="F14" s="17">
        <v>54773</v>
      </c>
      <c r="G14" s="17">
        <v>41528</v>
      </c>
      <c r="H14" s="17">
        <v>62000</v>
      </c>
      <c r="I14" s="17">
        <v>79000</v>
      </c>
      <c r="J14" s="17">
        <v>79000</v>
      </c>
      <c r="K14" s="17">
        <v>79000</v>
      </c>
      <c r="L14" s="17"/>
    </row>
    <row r="15" spans="1:12" x14ac:dyDescent="0.25">
      <c r="A15" s="5" t="s">
        <v>9</v>
      </c>
      <c r="C15" s="17">
        <v>40604</v>
      </c>
      <c r="D15" s="17">
        <v>36763</v>
      </c>
      <c r="E15" s="17">
        <v>22107</v>
      </c>
      <c r="F15" s="17">
        <v>41326</v>
      </c>
      <c r="G15" s="17">
        <v>40286</v>
      </c>
      <c r="H15" s="17">
        <v>77000</v>
      </c>
      <c r="I15" s="17">
        <v>99000</v>
      </c>
      <c r="J15" s="17">
        <v>99000</v>
      </c>
      <c r="K15" s="17">
        <v>100000</v>
      </c>
      <c r="L15" s="17"/>
    </row>
    <row r="16" spans="1:12" x14ac:dyDescent="0.25">
      <c r="A16" s="5" t="s">
        <v>10</v>
      </c>
      <c r="C16" s="17">
        <v>37555</v>
      </c>
      <c r="D16" s="17">
        <v>39624</v>
      </c>
      <c r="E16" s="17">
        <v>18360</v>
      </c>
      <c r="F16" s="17">
        <v>21854</v>
      </c>
      <c r="G16" s="17">
        <v>16538</v>
      </c>
      <c r="H16" s="17">
        <v>54000</v>
      </c>
      <c r="I16" s="17">
        <v>69000</v>
      </c>
      <c r="J16" s="17">
        <v>69000</v>
      </c>
      <c r="K16" s="17">
        <v>69000</v>
      </c>
      <c r="L16" s="17"/>
    </row>
    <row r="17" spans="1:12" x14ac:dyDescent="0.25">
      <c r="A17" s="5" t="s">
        <v>11</v>
      </c>
      <c r="C17" s="17">
        <v>35038</v>
      </c>
      <c r="D17" s="17">
        <v>24629</v>
      </c>
      <c r="E17" s="17">
        <v>34980</v>
      </c>
      <c r="F17" s="17">
        <v>58665</v>
      </c>
      <c r="G17" s="17">
        <v>64521</v>
      </c>
      <c r="H17" s="17">
        <v>51000</v>
      </c>
      <c r="I17" s="17">
        <v>65000</v>
      </c>
      <c r="J17" s="17">
        <v>65000</v>
      </c>
      <c r="K17" s="17">
        <v>65000</v>
      </c>
      <c r="L17" s="17"/>
    </row>
    <row r="18" spans="1:12" x14ac:dyDescent="0.25">
      <c r="A18" s="5" t="s">
        <v>12</v>
      </c>
      <c r="C18" s="17">
        <v>40969</v>
      </c>
      <c r="D18" s="17">
        <v>2962</v>
      </c>
      <c r="E18" s="17">
        <v>39087</v>
      </c>
      <c r="F18" s="17">
        <v>48261</v>
      </c>
      <c r="G18" s="17">
        <v>45493</v>
      </c>
      <c r="H18" s="17">
        <v>71000</v>
      </c>
      <c r="I18" s="17">
        <v>92000</v>
      </c>
      <c r="J18" s="17">
        <v>92000</v>
      </c>
      <c r="K18" s="17">
        <v>93000</v>
      </c>
      <c r="L18" s="17"/>
    </row>
    <row r="19" spans="1:12" x14ac:dyDescent="0.25">
      <c r="A19" s="5" t="s">
        <v>13</v>
      </c>
      <c r="C19" s="17">
        <v>38963</v>
      </c>
      <c r="D19" s="17">
        <v>14750</v>
      </c>
      <c r="E19" s="17">
        <v>39865</v>
      </c>
      <c r="F19" s="17">
        <v>46717</v>
      </c>
      <c r="G19" s="58">
        <v>35996</v>
      </c>
      <c r="H19" s="17">
        <v>58000</v>
      </c>
      <c r="I19" s="17">
        <v>75000</v>
      </c>
      <c r="J19" s="17">
        <v>75000</v>
      </c>
      <c r="K19" s="17">
        <v>75000</v>
      </c>
      <c r="L19" s="17"/>
    </row>
    <row r="20" spans="1:12" x14ac:dyDescent="0.25">
      <c r="A20" s="5" t="s">
        <v>14</v>
      </c>
      <c r="C20" s="17">
        <v>38417</v>
      </c>
      <c r="D20" s="17">
        <v>9905</v>
      </c>
      <c r="E20" s="17">
        <v>41999</v>
      </c>
      <c r="F20" s="17">
        <v>46943</v>
      </c>
      <c r="G20" s="17">
        <v>35000</v>
      </c>
      <c r="H20" s="17">
        <v>52000</v>
      </c>
      <c r="I20" s="17">
        <v>67000</v>
      </c>
      <c r="J20" s="17">
        <v>67000</v>
      </c>
      <c r="K20" s="17">
        <v>68000</v>
      </c>
      <c r="L20" s="17"/>
    </row>
    <row r="21" spans="1:12" ht="8.4" customHeight="1" x14ac:dyDescent="0.25"/>
    <row r="22" spans="1:12" x14ac:dyDescent="0.25">
      <c r="A22" s="5" t="s">
        <v>15</v>
      </c>
      <c r="C22" s="16">
        <f t="shared" ref="C22:E22" si="0">SUM(C9:C20)</f>
        <v>454821</v>
      </c>
      <c r="D22" s="16">
        <f t="shared" si="0"/>
        <v>349308</v>
      </c>
      <c r="E22" s="16">
        <f t="shared" si="0"/>
        <v>336889</v>
      </c>
      <c r="F22" s="16">
        <f t="shared" ref="F22:K22" si="1">SUM(F9:F20)</f>
        <v>520879</v>
      </c>
      <c r="G22" s="16">
        <f t="shared" si="1"/>
        <v>494378</v>
      </c>
      <c r="H22" s="16">
        <f t="shared" si="1"/>
        <v>731000</v>
      </c>
      <c r="I22" s="16">
        <f t="shared" si="1"/>
        <v>936000</v>
      </c>
      <c r="J22" s="16">
        <f t="shared" si="1"/>
        <v>934000</v>
      </c>
      <c r="K22" s="16">
        <f t="shared" si="1"/>
        <v>938000</v>
      </c>
    </row>
    <row r="23" spans="1:12" ht="25.8" customHeight="1" x14ac:dyDescent="0.25">
      <c r="A23" s="79" t="s">
        <v>262</v>
      </c>
      <c r="B23" s="79"/>
      <c r="C23" s="79"/>
      <c r="D23" s="79"/>
      <c r="E23" s="79"/>
      <c r="F23" s="79"/>
      <c r="G23" s="79"/>
      <c r="H23" s="79"/>
      <c r="I23" s="79"/>
      <c r="J23" s="79"/>
      <c r="K23" s="79"/>
    </row>
    <row r="25" spans="1:12" ht="14.4" x14ac:dyDescent="0.3">
      <c r="A25" s="76" t="s">
        <v>33</v>
      </c>
      <c r="B25" s="76"/>
      <c r="C25" s="83"/>
      <c r="D25" s="75"/>
      <c r="E25" s="75"/>
      <c r="F25" s="75"/>
      <c r="G25" s="75"/>
      <c r="H25" s="75"/>
      <c r="I25" s="75"/>
      <c r="J25" s="75"/>
      <c r="K25" s="75"/>
    </row>
    <row r="26" spans="1:12" ht="14.4" x14ac:dyDescent="0.3">
      <c r="A26" s="76" t="s">
        <v>34</v>
      </c>
      <c r="B26" s="76"/>
      <c r="C26" s="83"/>
      <c r="D26" s="75"/>
      <c r="E26" s="75"/>
      <c r="F26" s="75"/>
      <c r="G26" s="75"/>
      <c r="H26" s="75"/>
      <c r="I26" s="75"/>
      <c r="J26" s="75"/>
      <c r="K26" s="75"/>
    </row>
    <row r="27" spans="1:12" ht="8.4" customHeight="1" x14ac:dyDescent="0.25"/>
    <row r="28" spans="1:12" x14ac:dyDescent="0.25">
      <c r="A28" s="5" t="s">
        <v>3</v>
      </c>
      <c r="C28" s="60">
        <v>24752685</v>
      </c>
      <c r="D28" s="60">
        <v>109292894</v>
      </c>
      <c r="E28" s="60">
        <v>53134240</v>
      </c>
      <c r="F28" s="60">
        <v>23849489</v>
      </c>
      <c r="G28" s="60">
        <v>51632408</v>
      </c>
      <c r="H28" s="60">
        <v>34500000</v>
      </c>
      <c r="I28" s="60">
        <v>33400000</v>
      </c>
      <c r="J28" s="60">
        <v>35300000</v>
      </c>
      <c r="K28" s="60">
        <v>37400000</v>
      </c>
    </row>
    <row r="29" spans="1:12" x14ac:dyDescent="0.25">
      <c r="A29" s="5" t="s">
        <v>4</v>
      </c>
      <c r="C29" s="14">
        <v>12449278</v>
      </c>
      <c r="D29" s="14">
        <v>29187112</v>
      </c>
      <c r="E29" s="14">
        <v>45238821</v>
      </c>
      <c r="F29" s="14">
        <v>34097297</v>
      </c>
      <c r="G29" s="14">
        <v>35275080</v>
      </c>
      <c r="H29" s="14">
        <v>34500000</v>
      </c>
      <c r="I29" s="14">
        <v>33400000</v>
      </c>
      <c r="J29" s="14">
        <v>35300000</v>
      </c>
      <c r="K29" s="14">
        <v>37400000</v>
      </c>
    </row>
    <row r="30" spans="1:12" x14ac:dyDescent="0.25">
      <c r="A30" s="5" t="s">
        <v>5</v>
      </c>
      <c r="C30" s="14">
        <v>16145910</v>
      </c>
      <c r="D30" s="14">
        <v>40411340</v>
      </c>
      <c r="E30" s="14">
        <v>8216417</v>
      </c>
      <c r="F30" s="14">
        <v>22486174</v>
      </c>
      <c r="G30" s="14">
        <v>94496829</v>
      </c>
      <c r="H30" s="14">
        <v>34500000</v>
      </c>
      <c r="I30" s="14">
        <v>33400000</v>
      </c>
      <c r="J30" s="14">
        <v>35300000</v>
      </c>
      <c r="K30" s="14">
        <v>37400000</v>
      </c>
    </row>
    <row r="31" spans="1:12" x14ac:dyDescent="0.25">
      <c r="A31" s="5" t="s">
        <v>6</v>
      </c>
      <c r="C31" s="14">
        <v>53834632</v>
      </c>
      <c r="D31" s="14">
        <v>22990774</v>
      </c>
      <c r="E31" s="14">
        <v>22012645</v>
      </c>
      <c r="F31" s="14">
        <v>30497843</v>
      </c>
      <c r="G31" s="14">
        <v>185165680</v>
      </c>
      <c r="H31" s="14">
        <v>36200000</v>
      </c>
      <c r="I31" s="14">
        <v>35000000</v>
      </c>
      <c r="J31" s="14">
        <v>37000000</v>
      </c>
      <c r="K31" s="14">
        <v>39200000</v>
      </c>
    </row>
    <row r="32" spans="1:12" x14ac:dyDescent="0.25">
      <c r="A32" s="5" t="s">
        <v>7</v>
      </c>
      <c r="C32" s="14">
        <v>-692001</v>
      </c>
      <c r="D32" s="14">
        <v>12334407</v>
      </c>
      <c r="E32" s="14">
        <v>28636965</v>
      </c>
      <c r="F32" s="14">
        <v>43246909</v>
      </c>
      <c r="G32" s="14">
        <v>41168321</v>
      </c>
      <c r="H32" s="14">
        <v>36200000</v>
      </c>
      <c r="I32" s="14">
        <v>35000000</v>
      </c>
      <c r="J32" s="14">
        <v>37000000</v>
      </c>
      <c r="K32" s="14">
        <v>39200000</v>
      </c>
    </row>
    <row r="33" spans="1:11" x14ac:dyDescent="0.25">
      <c r="A33" s="5" t="s">
        <v>8</v>
      </c>
      <c r="C33" s="14">
        <v>2732800</v>
      </c>
      <c r="D33" s="14">
        <v>15592793</v>
      </c>
      <c r="E33" s="14">
        <v>28660227</v>
      </c>
      <c r="F33" s="14">
        <v>22705916</v>
      </c>
      <c r="G33" s="14">
        <v>35791706</v>
      </c>
      <c r="H33" s="14">
        <v>36200000</v>
      </c>
      <c r="I33" s="14">
        <v>35000000</v>
      </c>
      <c r="J33" s="14">
        <v>37000000</v>
      </c>
      <c r="K33" s="14">
        <v>39200000</v>
      </c>
    </row>
    <row r="34" spans="1:11" x14ac:dyDescent="0.25">
      <c r="A34" s="5" t="s">
        <v>9</v>
      </c>
      <c r="C34" s="14">
        <v>128804431</v>
      </c>
      <c r="D34" s="14">
        <v>358110009</v>
      </c>
      <c r="E34" s="14">
        <v>16038709</v>
      </c>
      <c r="F34" s="14">
        <v>28000340</v>
      </c>
      <c r="G34" s="14">
        <v>78190161</v>
      </c>
      <c r="H34" s="14">
        <v>20400000</v>
      </c>
      <c r="I34" s="14">
        <v>19800000</v>
      </c>
      <c r="J34" s="14">
        <v>21000000</v>
      </c>
      <c r="K34" s="14">
        <v>22400000</v>
      </c>
    </row>
    <row r="35" spans="1:11" x14ac:dyDescent="0.25">
      <c r="A35" s="5" t="s">
        <v>10</v>
      </c>
      <c r="C35" s="14">
        <v>10158363</v>
      </c>
      <c r="D35" s="14">
        <v>17914135</v>
      </c>
      <c r="E35" s="14">
        <v>25489429</v>
      </c>
      <c r="F35" s="14">
        <v>39798191</v>
      </c>
      <c r="G35" s="14">
        <v>24481329</v>
      </c>
      <c r="H35" s="14">
        <v>20400000</v>
      </c>
      <c r="I35" s="14">
        <v>19800000</v>
      </c>
      <c r="J35" s="14">
        <v>21000000</v>
      </c>
      <c r="K35" s="14">
        <v>22400000</v>
      </c>
    </row>
    <row r="36" spans="1:11" x14ac:dyDescent="0.25">
      <c r="A36" s="5" t="s">
        <v>11</v>
      </c>
      <c r="C36" s="14">
        <v>18565262</v>
      </c>
      <c r="D36" s="14">
        <v>7093134</v>
      </c>
      <c r="E36" s="14">
        <v>23528336</v>
      </c>
      <c r="F36" s="14">
        <v>37401807</v>
      </c>
      <c r="G36" s="14">
        <v>55440477</v>
      </c>
      <c r="H36" s="14">
        <v>20400000</v>
      </c>
      <c r="I36" s="14">
        <v>19800000</v>
      </c>
      <c r="J36" s="14">
        <v>21000000</v>
      </c>
      <c r="K36" s="14">
        <v>22400000</v>
      </c>
    </row>
    <row r="37" spans="1:11" x14ac:dyDescent="0.25">
      <c r="A37" s="5" t="s">
        <v>12</v>
      </c>
      <c r="C37" s="14">
        <v>11631734</v>
      </c>
      <c r="D37" s="14">
        <v>762195</v>
      </c>
      <c r="E37" s="14">
        <v>30422246</v>
      </c>
      <c r="F37" s="14">
        <v>34218253</v>
      </c>
      <c r="G37" s="14">
        <v>54933006</v>
      </c>
      <c r="H37" s="14">
        <v>27400000</v>
      </c>
      <c r="I37" s="14">
        <v>26600000</v>
      </c>
      <c r="J37" s="14">
        <v>28100000</v>
      </c>
      <c r="K37" s="14">
        <v>29800000</v>
      </c>
    </row>
    <row r="38" spans="1:11" x14ac:dyDescent="0.25">
      <c r="A38" s="5" t="s">
        <v>13</v>
      </c>
      <c r="C38" s="14">
        <v>4264726</v>
      </c>
      <c r="D38" s="14">
        <v>10415597</v>
      </c>
      <c r="E38" s="14">
        <v>14663089</v>
      </c>
      <c r="F38" s="14">
        <v>18518876</v>
      </c>
      <c r="G38" s="59">
        <v>25042789</v>
      </c>
      <c r="H38" s="14">
        <v>27400000</v>
      </c>
      <c r="I38" s="14">
        <v>26600000</v>
      </c>
      <c r="J38" s="14">
        <v>28100000</v>
      </c>
      <c r="K38" s="14">
        <v>29800000</v>
      </c>
    </row>
    <row r="39" spans="1:11" x14ac:dyDescent="0.25">
      <c r="A39" s="5" t="s">
        <v>14</v>
      </c>
      <c r="C39" s="14">
        <v>13844748</v>
      </c>
      <c r="D39" s="14">
        <v>15110897</v>
      </c>
      <c r="E39" s="14">
        <v>31945005</v>
      </c>
      <c r="F39" s="14">
        <v>30976419</v>
      </c>
      <c r="G39" s="14">
        <v>26600000</v>
      </c>
      <c r="H39" s="14">
        <v>27400000</v>
      </c>
      <c r="I39" s="14">
        <v>26600000</v>
      </c>
      <c r="J39" s="14">
        <v>28100000</v>
      </c>
      <c r="K39" s="14">
        <v>29800000</v>
      </c>
    </row>
    <row r="40" spans="1:11" ht="8.4" customHeight="1" x14ac:dyDescent="0.25"/>
    <row r="41" spans="1:11" x14ac:dyDescent="0.25">
      <c r="A41" s="5" t="s">
        <v>15</v>
      </c>
      <c r="C41" s="16">
        <f t="shared" ref="C41:E41" si="2">SUM(C28:C39)</f>
        <v>296492568</v>
      </c>
      <c r="D41" s="16">
        <f t="shared" si="2"/>
        <v>639215287</v>
      </c>
      <c r="E41" s="16">
        <f t="shared" si="2"/>
        <v>327986129</v>
      </c>
      <c r="F41" s="16">
        <f t="shared" ref="F41:K41" si="3">SUM(F28:F39)</f>
        <v>365797514</v>
      </c>
      <c r="G41" s="16">
        <f t="shared" si="3"/>
        <v>708217786</v>
      </c>
      <c r="H41" s="16">
        <f t="shared" si="3"/>
        <v>355500000</v>
      </c>
      <c r="I41" s="16">
        <f t="shared" si="3"/>
        <v>344400000</v>
      </c>
      <c r="J41" s="16">
        <f t="shared" si="3"/>
        <v>364200000</v>
      </c>
      <c r="K41" s="16">
        <f t="shared" si="3"/>
        <v>386400000</v>
      </c>
    </row>
    <row r="42" spans="1:11" x14ac:dyDescent="0.25">
      <c r="C42" s="16"/>
      <c r="D42" s="16"/>
      <c r="E42" s="16"/>
      <c r="F42" s="16"/>
      <c r="G42" s="16"/>
      <c r="H42" s="16"/>
      <c r="I42" s="16"/>
    </row>
    <row r="43" spans="1:11" x14ac:dyDescent="0.25">
      <c r="A43" s="6"/>
    </row>
    <row r="44" spans="1:11" ht="14.4" x14ac:dyDescent="0.3">
      <c r="A44" s="76" t="s">
        <v>35</v>
      </c>
      <c r="B44" s="76"/>
      <c r="C44" s="83"/>
      <c r="D44" s="75"/>
      <c r="E44" s="75"/>
      <c r="F44" s="75"/>
      <c r="G44" s="75"/>
      <c r="H44" s="75"/>
      <c r="I44" s="75"/>
      <c r="J44" s="75"/>
      <c r="K44" s="75"/>
    </row>
    <row r="45" spans="1:11" ht="14.4" x14ac:dyDescent="0.3">
      <c r="A45" s="76" t="s">
        <v>36</v>
      </c>
      <c r="B45" s="76"/>
      <c r="C45" s="83"/>
      <c r="D45" s="75"/>
      <c r="E45" s="75"/>
      <c r="F45" s="75"/>
      <c r="G45" s="75"/>
      <c r="H45" s="75"/>
      <c r="I45" s="75"/>
      <c r="J45" s="75"/>
      <c r="K45" s="75"/>
    </row>
    <row r="46" spans="1:11" ht="8.4" customHeight="1" x14ac:dyDescent="0.25"/>
    <row r="47" spans="1:11" x14ac:dyDescent="0.25">
      <c r="A47" s="5" t="s">
        <v>3</v>
      </c>
      <c r="C47" s="60">
        <v>0</v>
      </c>
      <c r="D47" s="60">
        <v>0</v>
      </c>
      <c r="E47" s="60">
        <v>0</v>
      </c>
      <c r="F47" s="60">
        <v>0</v>
      </c>
      <c r="G47" s="60">
        <v>213701</v>
      </c>
      <c r="H47" s="60">
        <v>4000</v>
      </c>
      <c r="I47" s="60">
        <v>4000</v>
      </c>
      <c r="J47" s="60">
        <v>4000</v>
      </c>
      <c r="K47" s="60">
        <v>4000</v>
      </c>
    </row>
    <row r="48" spans="1:11" x14ac:dyDescent="0.25">
      <c r="A48" s="5" t="s">
        <v>4</v>
      </c>
      <c r="C48" s="17">
        <v>0</v>
      </c>
      <c r="D48" s="17">
        <v>0</v>
      </c>
      <c r="E48" s="17">
        <v>0</v>
      </c>
      <c r="F48" s="17">
        <v>0</v>
      </c>
      <c r="G48" s="17">
        <v>15107</v>
      </c>
      <c r="H48" s="17">
        <v>4000</v>
      </c>
      <c r="I48" s="17">
        <v>4000</v>
      </c>
      <c r="J48" s="17">
        <v>4000</v>
      </c>
      <c r="K48" s="17">
        <v>4000</v>
      </c>
    </row>
    <row r="49" spans="1:11" x14ac:dyDescent="0.25">
      <c r="A49" s="5" t="s">
        <v>5</v>
      </c>
      <c r="C49" s="17">
        <v>0</v>
      </c>
      <c r="D49" s="17">
        <v>45460</v>
      </c>
      <c r="E49" s="17">
        <v>0</v>
      </c>
      <c r="F49" s="17">
        <v>0</v>
      </c>
      <c r="G49" s="17">
        <v>18071</v>
      </c>
      <c r="H49" s="17">
        <v>4000</v>
      </c>
      <c r="I49" s="17">
        <v>4000</v>
      </c>
      <c r="J49" s="17">
        <v>4000</v>
      </c>
      <c r="K49" s="17">
        <v>4000</v>
      </c>
    </row>
    <row r="50" spans="1:11" x14ac:dyDescent="0.25">
      <c r="A50" s="5" t="s">
        <v>6</v>
      </c>
      <c r="C50" s="17">
        <v>0</v>
      </c>
      <c r="D50" s="17">
        <v>0</v>
      </c>
      <c r="E50" s="17">
        <v>0</v>
      </c>
      <c r="F50" s="17">
        <v>0</v>
      </c>
      <c r="G50" s="17">
        <v>0</v>
      </c>
      <c r="H50" s="17">
        <v>4000</v>
      </c>
      <c r="I50" s="17">
        <v>4000</v>
      </c>
      <c r="J50" s="17">
        <v>4000</v>
      </c>
      <c r="K50" s="17">
        <v>4000</v>
      </c>
    </row>
    <row r="51" spans="1:11" x14ac:dyDescent="0.25">
      <c r="A51" s="5" t="s">
        <v>7</v>
      </c>
      <c r="C51" s="17">
        <v>0</v>
      </c>
      <c r="D51" s="17">
        <v>0</v>
      </c>
      <c r="E51" s="17">
        <v>0</v>
      </c>
      <c r="F51" s="17">
        <v>3649525</v>
      </c>
      <c r="G51" s="17">
        <v>13934</v>
      </c>
      <c r="H51" s="17">
        <v>4000</v>
      </c>
      <c r="I51" s="17">
        <v>4000</v>
      </c>
      <c r="J51" s="17">
        <v>4000</v>
      </c>
      <c r="K51" s="17">
        <v>4000</v>
      </c>
    </row>
    <row r="52" spans="1:11" x14ac:dyDescent="0.25">
      <c r="A52" s="5" t="s">
        <v>8</v>
      </c>
      <c r="C52" s="17">
        <v>442227</v>
      </c>
      <c r="D52" s="17">
        <v>0</v>
      </c>
      <c r="E52" s="17">
        <v>0</v>
      </c>
      <c r="F52" s="17">
        <v>0</v>
      </c>
      <c r="G52" s="17">
        <v>0</v>
      </c>
      <c r="H52" s="17">
        <v>4000</v>
      </c>
      <c r="I52" s="17">
        <v>4000</v>
      </c>
      <c r="J52" s="17">
        <v>4000</v>
      </c>
      <c r="K52" s="17">
        <v>4000</v>
      </c>
    </row>
    <row r="53" spans="1:11" x14ac:dyDescent="0.25">
      <c r="A53" s="5" t="s">
        <v>9</v>
      </c>
      <c r="C53" s="17">
        <v>1082</v>
      </c>
      <c r="D53" s="17">
        <v>0</v>
      </c>
      <c r="E53" s="17">
        <v>0</v>
      </c>
      <c r="F53" s="17">
        <v>0</v>
      </c>
      <c r="G53" s="17">
        <v>0</v>
      </c>
      <c r="H53" s="17">
        <v>4000</v>
      </c>
      <c r="I53" s="17">
        <v>4000</v>
      </c>
      <c r="J53" s="17">
        <v>4000</v>
      </c>
      <c r="K53" s="17">
        <v>4000</v>
      </c>
    </row>
    <row r="54" spans="1:11" x14ac:dyDescent="0.25">
      <c r="A54" s="5" t="s">
        <v>10</v>
      </c>
      <c r="C54" s="17">
        <v>0</v>
      </c>
      <c r="D54" s="17">
        <v>0</v>
      </c>
      <c r="E54" s="17">
        <v>0</v>
      </c>
      <c r="F54" s="17">
        <v>0</v>
      </c>
      <c r="G54" s="17">
        <v>0</v>
      </c>
      <c r="H54" s="17">
        <v>4000</v>
      </c>
      <c r="I54" s="17">
        <v>4000</v>
      </c>
      <c r="J54" s="17">
        <v>4000</v>
      </c>
      <c r="K54" s="17">
        <v>4000</v>
      </c>
    </row>
    <row r="55" spans="1:11" x14ac:dyDescent="0.25">
      <c r="A55" s="5" t="s">
        <v>11</v>
      </c>
      <c r="C55" s="17">
        <v>0</v>
      </c>
      <c r="D55" s="17">
        <v>0</v>
      </c>
      <c r="E55" s="17">
        <v>0</v>
      </c>
      <c r="F55" s="17">
        <v>0</v>
      </c>
      <c r="G55" s="17">
        <v>0</v>
      </c>
      <c r="H55" s="17">
        <v>4000</v>
      </c>
      <c r="I55" s="17">
        <v>4000</v>
      </c>
      <c r="J55" s="17">
        <v>4000</v>
      </c>
      <c r="K55" s="17">
        <v>4000</v>
      </c>
    </row>
    <row r="56" spans="1:11" x14ac:dyDescent="0.25">
      <c r="A56" s="5" t="s">
        <v>12</v>
      </c>
      <c r="C56" s="17">
        <v>813</v>
      </c>
      <c r="D56" s="17">
        <v>0</v>
      </c>
      <c r="E56" s="17">
        <v>0</v>
      </c>
      <c r="F56" s="17">
        <v>0</v>
      </c>
      <c r="G56" s="17">
        <v>0</v>
      </c>
      <c r="H56" s="17">
        <v>4000</v>
      </c>
      <c r="I56" s="17">
        <v>4000</v>
      </c>
      <c r="J56" s="17">
        <v>4000</v>
      </c>
      <c r="K56" s="17">
        <v>4000</v>
      </c>
    </row>
    <row r="57" spans="1:11" x14ac:dyDescent="0.25">
      <c r="A57" s="5" t="s">
        <v>13</v>
      </c>
      <c r="C57" s="17">
        <v>0</v>
      </c>
      <c r="D57" s="17">
        <v>0</v>
      </c>
      <c r="E57" s="17">
        <v>0</v>
      </c>
      <c r="F57" s="17">
        <v>0</v>
      </c>
      <c r="G57" s="58">
        <v>0</v>
      </c>
      <c r="H57" s="17">
        <v>4000</v>
      </c>
      <c r="I57" s="17">
        <v>4000</v>
      </c>
      <c r="J57" s="17">
        <v>4000</v>
      </c>
      <c r="K57" s="17">
        <v>4000</v>
      </c>
    </row>
    <row r="58" spans="1:11" x14ac:dyDescent="0.25">
      <c r="A58" s="5" t="s">
        <v>14</v>
      </c>
      <c r="C58" s="17">
        <v>0</v>
      </c>
      <c r="D58" s="17">
        <v>0</v>
      </c>
      <c r="E58" s="17">
        <v>0</v>
      </c>
      <c r="F58" s="17">
        <v>181275</v>
      </c>
      <c r="G58" s="17">
        <v>4000</v>
      </c>
      <c r="H58" s="17">
        <v>4000</v>
      </c>
      <c r="I58" s="17">
        <v>4000</v>
      </c>
      <c r="J58" s="17">
        <v>4000</v>
      </c>
      <c r="K58" s="17">
        <v>4000</v>
      </c>
    </row>
    <row r="59" spans="1:11" ht="8.4" customHeight="1" x14ac:dyDescent="0.25"/>
    <row r="60" spans="1:11" x14ac:dyDescent="0.25">
      <c r="A60" s="5" t="s">
        <v>15</v>
      </c>
      <c r="C60" s="16">
        <f t="shared" ref="C60:E60" si="4">SUM(C47:C58)</f>
        <v>444122</v>
      </c>
      <c r="D60" s="16">
        <f t="shared" si="4"/>
        <v>45460</v>
      </c>
      <c r="E60" s="16">
        <f t="shared" si="4"/>
        <v>0</v>
      </c>
      <c r="F60" s="16">
        <f t="shared" ref="F60:K60" si="5">SUM(F47:F58)</f>
        <v>3830800</v>
      </c>
      <c r="G60" s="16">
        <f t="shared" si="5"/>
        <v>264813</v>
      </c>
      <c r="H60" s="16">
        <f t="shared" si="5"/>
        <v>48000</v>
      </c>
      <c r="I60" s="16">
        <f t="shared" si="5"/>
        <v>48000</v>
      </c>
      <c r="J60" s="16">
        <f t="shared" si="5"/>
        <v>48000</v>
      </c>
      <c r="K60" s="16">
        <f t="shared" si="5"/>
        <v>48000</v>
      </c>
    </row>
    <row r="61" spans="1:11" ht="14.4" x14ac:dyDescent="0.3">
      <c r="A61" s="64"/>
      <c r="B61" s="64"/>
      <c r="C61" s="64"/>
      <c r="D61" s="64"/>
      <c r="E61" s="64"/>
      <c r="F61" s="64"/>
      <c r="G61" s="64"/>
      <c r="H61" s="64"/>
      <c r="I61" s="64"/>
    </row>
    <row r="63" spans="1:11" ht="14.4" x14ac:dyDescent="0.3">
      <c r="A63" s="76" t="s">
        <v>37</v>
      </c>
      <c r="B63" s="76"/>
      <c r="C63" s="83"/>
      <c r="D63" s="75"/>
      <c r="E63" s="75"/>
      <c r="F63" s="75"/>
      <c r="G63" s="75"/>
      <c r="H63" s="75"/>
      <c r="I63" s="75"/>
      <c r="J63" s="75"/>
      <c r="K63" s="75"/>
    </row>
    <row r="64" spans="1:11" ht="14.4" x14ac:dyDescent="0.3">
      <c r="A64" s="76" t="s">
        <v>121</v>
      </c>
      <c r="B64" s="76"/>
      <c r="C64" s="83"/>
      <c r="D64" s="75"/>
      <c r="E64" s="75"/>
      <c r="F64" s="75"/>
      <c r="G64" s="75"/>
      <c r="H64" s="75"/>
      <c r="I64" s="75"/>
      <c r="J64" s="75"/>
      <c r="K64" s="75"/>
    </row>
    <row r="65" spans="1:11" ht="8.4" customHeight="1" x14ac:dyDescent="0.25"/>
    <row r="66" spans="1:11" x14ac:dyDescent="0.25">
      <c r="A66" s="5" t="s">
        <v>3</v>
      </c>
      <c r="C66" s="60">
        <v>65643</v>
      </c>
      <c r="D66" s="60">
        <v>67570</v>
      </c>
      <c r="E66" s="60">
        <v>67805</v>
      </c>
      <c r="F66" s="60">
        <v>77030</v>
      </c>
      <c r="G66" s="60">
        <v>52135</v>
      </c>
      <c r="H66" s="60">
        <v>48000</v>
      </c>
      <c r="I66" s="60">
        <v>56000</v>
      </c>
      <c r="J66" s="60">
        <v>61000</v>
      </c>
      <c r="K66" s="60">
        <v>68000</v>
      </c>
    </row>
    <row r="67" spans="1:11" x14ac:dyDescent="0.25">
      <c r="A67" s="5" t="s">
        <v>4</v>
      </c>
      <c r="C67" s="17">
        <v>66093</v>
      </c>
      <c r="D67" s="17">
        <v>63147</v>
      </c>
      <c r="E67" s="17">
        <v>64980</v>
      </c>
      <c r="F67" s="17">
        <v>71213</v>
      </c>
      <c r="G67" s="17">
        <v>57533</v>
      </c>
      <c r="H67" s="17">
        <v>48000</v>
      </c>
      <c r="I67" s="17">
        <v>56000</v>
      </c>
      <c r="J67" s="17">
        <v>61000</v>
      </c>
      <c r="K67" s="17">
        <v>68000</v>
      </c>
    </row>
    <row r="68" spans="1:11" x14ac:dyDescent="0.25">
      <c r="A68" s="5" t="s">
        <v>5</v>
      </c>
      <c r="C68" s="17">
        <v>52906</v>
      </c>
      <c r="D68" s="17">
        <v>56648</v>
      </c>
      <c r="E68" s="17">
        <v>71465</v>
      </c>
      <c r="F68" s="17">
        <v>69970</v>
      </c>
      <c r="G68" s="17">
        <v>51588</v>
      </c>
      <c r="H68" s="17">
        <v>45000</v>
      </c>
      <c r="I68" s="17">
        <v>52000</v>
      </c>
      <c r="J68" s="17">
        <v>57000</v>
      </c>
      <c r="K68" s="17">
        <v>63000</v>
      </c>
    </row>
    <row r="69" spans="1:11" x14ac:dyDescent="0.25">
      <c r="A69" s="5" t="s">
        <v>6</v>
      </c>
      <c r="C69" s="17">
        <v>61680</v>
      </c>
      <c r="D69" s="17">
        <v>65793</v>
      </c>
      <c r="E69" s="17">
        <v>72873</v>
      </c>
      <c r="F69" s="17">
        <v>67865</v>
      </c>
      <c r="G69" s="17">
        <v>47150</v>
      </c>
      <c r="H69" s="17">
        <v>47000</v>
      </c>
      <c r="I69" s="17">
        <v>54000</v>
      </c>
      <c r="J69" s="17">
        <v>59000</v>
      </c>
      <c r="K69" s="17">
        <v>66000</v>
      </c>
    </row>
    <row r="70" spans="1:11" x14ac:dyDescent="0.25">
      <c r="A70" s="5" t="s">
        <v>7</v>
      </c>
      <c r="C70" s="17">
        <v>50975</v>
      </c>
      <c r="D70" s="17">
        <v>52823</v>
      </c>
      <c r="E70" s="17">
        <v>62985</v>
      </c>
      <c r="F70" s="17">
        <v>64395</v>
      </c>
      <c r="G70" s="17">
        <v>40243</v>
      </c>
      <c r="H70" s="17">
        <v>40000</v>
      </c>
      <c r="I70" s="17">
        <v>46000</v>
      </c>
      <c r="J70" s="17">
        <v>50000</v>
      </c>
      <c r="K70" s="17">
        <v>56000</v>
      </c>
    </row>
    <row r="71" spans="1:11" x14ac:dyDescent="0.25">
      <c r="A71" s="5" t="s">
        <v>8</v>
      </c>
      <c r="C71" s="17">
        <v>49520</v>
      </c>
      <c r="D71" s="17">
        <v>58041</v>
      </c>
      <c r="E71" s="17">
        <v>71173</v>
      </c>
      <c r="F71" s="17">
        <v>64498</v>
      </c>
      <c r="G71" s="17">
        <v>38640</v>
      </c>
      <c r="H71" s="17">
        <v>43000</v>
      </c>
      <c r="I71" s="17">
        <v>50000</v>
      </c>
      <c r="J71" s="17">
        <v>55000</v>
      </c>
      <c r="K71" s="17">
        <v>61000</v>
      </c>
    </row>
    <row r="72" spans="1:11" x14ac:dyDescent="0.25">
      <c r="A72" s="5" t="s">
        <v>9</v>
      </c>
      <c r="C72" s="17">
        <v>43705</v>
      </c>
      <c r="D72" s="17">
        <v>46935</v>
      </c>
      <c r="E72" s="17">
        <v>53778</v>
      </c>
      <c r="F72" s="17">
        <v>48190</v>
      </c>
      <c r="G72" s="17">
        <v>32753</v>
      </c>
      <c r="H72" s="17">
        <v>35000</v>
      </c>
      <c r="I72" s="17">
        <v>40000</v>
      </c>
      <c r="J72" s="17">
        <v>44000</v>
      </c>
      <c r="K72" s="17">
        <v>49000</v>
      </c>
    </row>
    <row r="73" spans="1:11" x14ac:dyDescent="0.25">
      <c r="A73" s="5" t="s">
        <v>10</v>
      </c>
      <c r="C73" s="17">
        <v>38566</v>
      </c>
      <c r="D73" s="17">
        <v>43045</v>
      </c>
      <c r="E73" s="17">
        <v>51225</v>
      </c>
      <c r="F73" s="17">
        <v>45380</v>
      </c>
      <c r="G73" s="17">
        <v>32453</v>
      </c>
      <c r="H73" s="17">
        <v>32000</v>
      </c>
      <c r="I73" s="17">
        <v>38000</v>
      </c>
      <c r="J73" s="17">
        <v>41000</v>
      </c>
      <c r="K73" s="17">
        <v>46000</v>
      </c>
    </row>
    <row r="74" spans="1:11" x14ac:dyDescent="0.25">
      <c r="A74" s="5" t="s">
        <v>11</v>
      </c>
      <c r="C74" s="17">
        <v>49873</v>
      </c>
      <c r="D74" s="17">
        <v>53103</v>
      </c>
      <c r="E74" s="17">
        <v>69423</v>
      </c>
      <c r="F74" s="17">
        <v>64058</v>
      </c>
      <c r="G74" s="17">
        <v>44475</v>
      </c>
      <c r="H74" s="17">
        <v>42000</v>
      </c>
      <c r="I74" s="17">
        <v>49000</v>
      </c>
      <c r="J74" s="17">
        <v>53000</v>
      </c>
      <c r="K74" s="17">
        <v>59000</v>
      </c>
    </row>
    <row r="75" spans="1:11" x14ac:dyDescent="0.25">
      <c r="A75" s="5" t="s">
        <v>12</v>
      </c>
      <c r="C75" s="17">
        <v>55444</v>
      </c>
      <c r="D75" s="17">
        <v>42680</v>
      </c>
      <c r="E75" s="17">
        <v>69300</v>
      </c>
      <c r="F75" s="17">
        <v>61603</v>
      </c>
      <c r="G75" s="17">
        <v>40250</v>
      </c>
      <c r="H75" s="17">
        <v>41000</v>
      </c>
      <c r="I75" s="17">
        <v>47000</v>
      </c>
      <c r="J75" s="17">
        <v>52000</v>
      </c>
      <c r="K75" s="17">
        <v>58000</v>
      </c>
    </row>
    <row r="76" spans="1:11" x14ac:dyDescent="0.25">
      <c r="A76" s="5" t="s">
        <v>13</v>
      </c>
      <c r="C76" s="17">
        <v>57933</v>
      </c>
      <c r="D76" s="17">
        <v>43388</v>
      </c>
      <c r="E76" s="17">
        <v>68168</v>
      </c>
      <c r="F76" s="17">
        <v>60983</v>
      </c>
      <c r="G76" s="58">
        <v>47578</v>
      </c>
      <c r="H76" s="17">
        <v>44000</v>
      </c>
      <c r="I76" s="17">
        <v>51000</v>
      </c>
      <c r="J76" s="17">
        <v>56000</v>
      </c>
      <c r="K76" s="17">
        <v>62000</v>
      </c>
    </row>
    <row r="77" spans="1:11" x14ac:dyDescent="0.25">
      <c r="A77" s="5" t="s">
        <v>14</v>
      </c>
      <c r="C77" s="17">
        <v>65504</v>
      </c>
      <c r="D77" s="17">
        <v>59560</v>
      </c>
      <c r="E77" s="17">
        <v>78935</v>
      </c>
      <c r="F77" s="17">
        <v>63910</v>
      </c>
      <c r="G77" s="17">
        <v>60000</v>
      </c>
      <c r="H77" s="17">
        <v>50000</v>
      </c>
      <c r="I77" s="17">
        <v>58000</v>
      </c>
      <c r="J77" s="17">
        <v>63000</v>
      </c>
      <c r="K77" s="17">
        <v>70000</v>
      </c>
    </row>
    <row r="78" spans="1:11" ht="8.4" customHeight="1" x14ac:dyDescent="0.25"/>
    <row r="79" spans="1:11" x14ac:dyDescent="0.25">
      <c r="A79" s="5" t="s">
        <v>15</v>
      </c>
      <c r="C79" s="16">
        <f t="shared" ref="C79:E79" si="6">SUM(C66:C77)</f>
        <v>657842</v>
      </c>
      <c r="D79" s="16">
        <f t="shared" si="6"/>
        <v>652733</v>
      </c>
      <c r="E79" s="16">
        <f t="shared" si="6"/>
        <v>802110</v>
      </c>
      <c r="F79" s="16">
        <f t="shared" ref="F79:K79" si="7">SUM(F66:F77)</f>
        <v>759095</v>
      </c>
      <c r="G79" s="16">
        <f t="shared" si="7"/>
        <v>544798</v>
      </c>
      <c r="H79" s="16">
        <f t="shared" si="7"/>
        <v>515000</v>
      </c>
      <c r="I79" s="16">
        <f t="shared" si="7"/>
        <v>597000</v>
      </c>
      <c r="J79" s="16">
        <f t="shared" si="7"/>
        <v>652000</v>
      </c>
      <c r="K79" s="16">
        <f t="shared" si="7"/>
        <v>726000</v>
      </c>
    </row>
    <row r="80" spans="1:11" x14ac:dyDescent="0.25">
      <c r="C80" s="16"/>
      <c r="D80" s="16"/>
      <c r="E80" s="16"/>
      <c r="F80" s="16"/>
      <c r="G80" s="16"/>
      <c r="H80" s="16"/>
      <c r="I80" s="16"/>
    </row>
    <row r="81" spans="1:11" ht="14.4" customHeight="1" x14ac:dyDescent="0.25">
      <c r="A81" s="6"/>
    </row>
    <row r="82" spans="1:11" ht="14.4" x14ac:dyDescent="0.3">
      <c r="A82" s="76" t="s">
        <v>38</v>
      </c>
      <c r="B82" s="76"/>
      <c r="C82" s="83"/>
      <c r="D82" s="75"/>
      <c r="E82" s="75"/>
      <c r="F82" s="75"/>
      <c r="G82" s="75"/>
      <c r="H82" s="75"/>
      <c r="I82" s="75"/>
      <c r="J82" s="75"/>
      <c r="K82" s="75"/>
    </row>
    <row r="83" spans="1:11" ht="14.4" x14ac:dyDescent="0.3">
      <c r="A83" s="76" t="s">
        <v>39</v>
      </c>
      <c r="B83" s="76"/>
      <c r="C83" s="83"/>
      <c r="D83" s="75"/>
      <c r="E83" s="75"/>
      <c r="F83" s="75"/>
      <c r="G83" s="75"/>
      <c r="H83" s="75"/>
      <c r="I83" s="75"/>
      <c r="J83" s="75"/>
      <c r="K83" s="75"/>
    </row>
    <row r="84" spans="1:11" ht="8.4" customHeight="1" x14ac:dyDescent="0.25"/>
    <row r="85" spans="1:11" x14ac:dyDescent="0.25">
      <c r="A85" s="5" t="s">
        <v>3</v>
      </c>
      <c r="C85" s="60">
        <v>88154</v>
      </c>
      <c r="D85" s="60">
        <v>348559</v>
      </c>
      <c r="E85" s="60">
        <v>134802</v>
      </c>
      <c r="F85" s="60">
        <v>65934</v>
      </c>
      <c r="G85" s="60">
        <v>153057</v>
      </c>
      <c r="H85" s="60">
        <v>176000</v>
      </c>
      <c r="I85" s="60">
        <v>186000</v>
      </c>
      <c r="J85" s="60">
        <v>196000</v>
      </c>
      <c r="K85" s="60">
        <v>207000</v>
      </c>
    </row>
    <row r="86" spans="1:11" x14ac:dyDescent="0.25">
      <c r="A86" s="5" t="s">
        <v>4</v>
      </c>
      <c r="C86" s="17">
        <v>115395</v>
      </c>
      <c r="D86" s="17">
        <v>147309</v>
      </c>
      <c r="E86" s="17">
        <v>78952</v>
      </c>
      <c r="F86" s="17">
        <v>113611</v>
      </c>
      <c r="G86" s="17">
        <v>161161</v>
      </c>
      <c r="H86" s="17">
        <v>164000</v>
      </c>
      <c r="I86" s="17">
        <v>174000</v>
      </c>
      <c r="J86" s="17">
        <v>184000</v>
      </c>
      <c r="K86" s="17">
        <v>195000</v>
      </c>
    </row>
    <row r="87" spans="1:11" x14ac:dyDescent="0.25">
      <c r="A87" s="5" t="s">
        <v>5</v>
      </c>
      <c r="C87" s="17">
        <v>33111</v>
      </c>
      <c r="D87" s="17">
        <v>78611</v>
      </c>
      <c r="E87" s="17">
        <v>29329</v>
      </c>
      <c r="F87" s="17">
        <v>130166</v>
      </c>
      <c r="G87" s="17">
        <v>-111023</v>
      </c>
      <c r="H87" s="17">
        <v>124000</v>
      </c>
      <c r="I87" s="17">
        <v>135000</v>
      </c>
      <c r="J87" s="17">
        <v>145000</v>
      </c>
      <c r="K87" s="17">
        <v>155000</v>
      </c>
    </row>
    <row r="88" spans="1:11" x14ac:dyDescent="0.25">
      <c r="A88" s="5" t="s">
        <v>6</v>
      </c>
      <c r="C88" s="17">
        <v>114105</v>
      </c>
      <c r="D88" s="17">
        <v>47792</v>
      </c>
      <c r="E88" s="17">
        <v>172489</v>
      </c>
      <c r="F88" s="17">
        <v>61970</v>
      </c>
      <c r="G88" s="17">
        <v>168303</v>
      </c>
      <c r="H88" s="17">
        <v>148000</v>
      </c>
      <c r="I88" s="17">
        <v>159000</v>
      </c>
      <c r="J88" s="17">
        <v>169000</v>
      </c>
      <c r="K88" s="17">
        <v>179000</v>
      </c>
    </row>
    <row r="89" spans="1:11" x14ac:dyDescent="0.25">
      <c r="A89" s="5" t="s">
        <v>7</v>
      </c>
      <c r="C89" s="17">
        <v>42764</v>
      </c>
      <c r="D89" s="17">
        <v>120444</v>
      </c>
      <c r="E89" s="17">
        <v>169546</v>
      </c>
      <c r="F89" s="17">
        <v>107670</v>
      </c>
      <c r="G89" s="17">
        <v>111354</v>
      </c>
      <c r="H89" s="17">
        <v>158000</v>
      </c>
      <c r="I89" s="17">
        <v>168000</v>
      </c>
      <c r="J89" s="17">
        <v>178000</v>
      </c>
      <c r="K89" s="17">
        <v>188000</v>
      </c>
    </row>
    <row r="90" spans="1:11" x14ac:dyDescent="0.25">
      <c r="A90" s="5" t="s">
        <v>8</v>
      </c>
      <c r="C90" s="17">
        <v>40913</v>
      </c>
      <c r="D90" s="17">
        <v>61663</v>
      </c>
      <c r="E90" s="17">
        <v>74816</v>
      </c>
      <c r="F90" s="17">
        <v>111767</v>
      </c>
      <c r="G90" s="17">
        <v>262673</v>
      </c>
      <c r="H90" s="17">
        <v>148000</v>
      </c>
      <c r="I90" s="17">
        <v>158000</v>
      </c>
      <c r="J90" s="17">
        <v>168000</v>
      </c>
      <c r="K90" s="17">
        <v>179000</v>
      </c>
    </row>
    <row r="91" spans="1:11" x14ac:dyDescent="0.25">
      <c r="A91" s="5" t="s">
        <v>9</v>
      </c>
      <c r="C91" s="17">
        <v>45169</v>
      </c>
      <c r="D91" s="17">
        <v>101165</v>
      </c>
      <c r="E91" s="17">
        <v>154448</v>
      </c>
      <c r="F91" s="17">
        <v>742472</v>
      </c>
      <c r="G91" s="17">
        <v>12626</v>
      </c>
      <c r="H91" s="17">
        <v>149000</v>
      </c>
      <c r="I91" s="17">
        <v>160000</v>
      </c>
      <c r="J91" s="17">
        <v>170000</v>
      </c>
      <c r="K91" s="17">
        <v>180000</v>
      </c>
    </row>
    <row r="92" spans="1:11" x14ac:dyDescent="0.25">
      <c r="A92" s="5" t="s">
        <v>10</v>
      </c>
      <c r="C92" s="17">
        <v>35184</v>
      </c>
      <c r="D92" s="17">
        <v>45086</v>
      </c>
      <c r="E92" s="17">
        <v>74023</v>
      </c>
      <c r="F92" s="17">
        <v>239792</v>
      </c>
      <c r="G92" s="17">
        <v>342580</v>
      </c>
      <c r="H92" s="17">
        <v>155000</v>
      </c>
      <c r="I92" s="17">
        <v>165000</v>
      </c>
      <c r="J92" s="17">
        <v>175000</v>
      </c>
      <c r="K92" s="17">
        <v>186000</v>
      </c>
    </row>
    <row r="93" spans="1:11" x14ac:dyDescent="0.25">
      <c r="A93" s="5" t="s">
        <v>11</v>
      </c>
      <c r="C93" s="17">
        <v>66954</v>
      </c>
      <c r="D93" s="17">
        <v>46290</v>
      </c>
      <c r="E93" s="17">
        <v>58367</v>
      </c>
      <c r="F93" s="17">
        <v>1127755</v>
      </c>
      <c r="G93" s="17">
        <v>284467</v>
      </c>
      <c r="H93" s="17">
        <v>165000</v>
      </c>
      <c r="I93" s="17">
        <v>175000</v>
      </c>
      <c r="J93" s="17">
        <v>186000</v>
      </c>
      <c r="K93" s="17">
        <v>196000</v>
      </c>
    </row>
    <row r="94" spans="1:11" x14ac:dyDescent="0.25">
      <c r="A94" s="5" t="s">
        <v>12</v>
      </c>
      <c r="C94" s="17">
        <v>382618</v>
      </c>
      <c r="D94" s="17">
        <v>31275</v>
      </c>
      <c r="E94" s="17">
        <v>119940</v>
      </c>
      <c r="F94" s="17">
        <v>641360</v>
      </c>
      <c r="G94" s="17">
        <v>69940</v>
      </c>
      <c r="H94" s="17">
        <v>184000</v>
      </c>
      <c r="I94" s="17">
        <v>194000</v>
      </c>
      <c r="J94" s="17">
        <v>204000</v>
      </c>
      <c r="K94" s="17">
        <v>215000</v>
      </c>
    </row>
    <row r="95" spans="1:11" x14ac:dyDescent="0.25">
      <c r="A95" s="5" t="s">
        <v>13</v>
      </c>
      <c r="C95" s="17">
        <v>27270</v>
      </c>
      <c r="D95" s="17">
        <v>34360</v>
      </c>
      <c r="E95" s="17">
        <v>205042</v>
      </c>
      <c r="F95" s="17">
        <v>414688</v>
      </c>
      <c r="G95" s="58">
        <v>513547</v>
      </c>
      <c r="H95" s="17">
        <v>229000</v>
      </c>
      <c r="I95" s="17">
        <v>239000</v>
      </c>
      <c r="J95" s="17">
        <v>249000</v>
      </c>
      <c r="K95" s="17">
        <v>260000</v>
      </c>
    </row>
    <row r="96" spans="1:11" x14ac:dyDescent="0.25">
      <c r="A96" s="5" t="s">
        <v>14</v>
      </c>
      <c r="C96" s="17">
        <v>10148</v>
      </c>
      <c r="D96" s="17">
        <v>53537</v>
      </c>
      <c r="E96" s="17">
        <v>62723</v>
      </c>
      <c r="F96" s="17">
        <v>113706</v>
      </c>
      <c r="G96" s="17">
        <v>122000</v>
      </c>
      <c r="H96" s="17">
        <v>133000</v>
      </c>
      <c r="I96" s="17">
        <v>143000</v>
      </c>
      <c r="J96" s="17">
        <v>153000</v>
      </c>
      <c r="K96" s="17">
        <v>164000</v>
      </c>
    </row>
    <row r="97" spans="1:11" ht="8.4" customHeight="1" x14ac:dyDescent="0.25"/>
    <row r="98" spans="1:11" x14ac:dyDescent="0.25">
      <c r="A98" s="5" t="s">
        <v>15</v>
      </c>
      <c r="C98" s="16">
        <f t="shared" ref="C98:E98" si="8">SUM(C85:C96)</f>
        <v>1001785</v>
      </c>
      <c r="D98" s="16">
        <f t="shared" si="8"/>
        <v>1116091</v>
      </c>
      <c r="E98" s="16">
        <f t="shared" si="8"/>
        <v>1334477</v>
      </c>
      <c r="F98" s="16">
        <f t="shared" ref="F98:K98" si="9">SUM(F85:F96)</f>
        <v>3870891</v>
      </c>
      <c r="G98" s="16">
        <f t="shared" si="9"/>
        <v>2090685</v>
      </c>
      <c r="H98" s="16">
        <f t="shared" si="9"/>
        <v>1933000</v>
      </c>
      <c r="I98" s="16">
        <f t="shared" si="9"/>
        <v>2056000</v>
      </c>
      <c r="J98" s="16">
        <f t="shared" si="9"/>
        <v>2177000</v>
      </c>
      <c r="K98" s="16">
        <f t="shared" si="9"/>
        <v>2304000</v>
      </c>
    </row>
    <row r="99" spans="1:11" x14ac:dyDescent="0.25">
      <c r="A99" s="6" t="s">
        <v>239</v>
      </c>
    </row>
    <row r="100" spans="1:11" x14ac:dyDescent="0.25">
      <c r="A100" s="6"/>
    </row>
    <row r="101" spans="1:11" ht="14.4" x14ac:dyDescent="0.3">
      <c r="A101" s="76" t="s">
        <v>231</v>
      </c>
      <c r="B101" s="76"/>
      <c r="C101" s="83"/>
      <c r="D101" s="75"/>
      <c r="E101" s="75"/>
      <c r="F101" s="75"/>
      <c r="G101" s="75"/>
      <c r="H101" s="75"/>
      <c r="I101" s="75"/>
      <c r="J101" s="75"/>
      <c r="K101" s="75"/>
    </row>
    <row r="102" spans="1:11" ht="14.4" x14ac:dyDescent="0.3">
      <c r="A102" s="76" t="s">
        <v>232</v>
      </c>
      <c r="B102" s="76"/>
      <c r="C102" s="83"/>
      <c r="D102" s="75"/>
      <c r="E102" s="75"/>
      <c r="F102" s="75"/>
      <c r="G102" s="75"/>
      <c r="H102" s="75"/>
      <c r="I102" s="75"/>
      <c r="J102" s="75"/>
      <c r="K102" s="75"/>
    </row>
    <row r="103" spans="1:11" ht="8.4" customHeight="1" x14ac:dyDescent="0.25"/>
    <row r="104" spans="1:11" x14ac:dyDescent="0.25">
      <c r="A104" s="5" t="s">
        <v>3</v>
      </c>
      <c r="C104" s="60">
        <v>2179336</v>
      </c>
      <c r="D104" s="60">
        <v>2203777</v>
      </c>
      <c r="E104" s="60">
        <v>2350981</v>
      </c>
      <c r="F104" s="60">
        <v>2385669</v>
      </c>
      <c r="G104" s="60">
        <v>2408741</v>
      </c>
      <c r="H104" s="60">
        <v>2444000</v>
      </c>
      <c r="I104" s="60">
        <v>2481000</v>
      </c>
      <c r="J104" s="60">
        <v>2518000</v>
      </c>
      <c r="K104" s="60">
        <v>2555000</v>
      </c>
    </row>
    <row r="105" spans="1:11" x14ac:dyDescent="0.25">
      <c r="A105" s="5" t="s">
        <v>4</v>
      </c>
      <c r="C105" s="17">
        <v>2202981</v>
      </c>
      <c r="D105" s="17">
        <v>2274309</v>
      </c>
      <c r="E105" s="17">
        <v>2354848</v>
      </c>
      <c r="F105" s="17">
        <v>2429422</v>
      </c>
      <c r="G105" s="17">
        <v>2450979</v>
      </c>
      <c r="H105" s="17">
        <v>2427000</v>
      </c>
      <c r="I105" s="17">
        <v>2464000</v>
      </c>
      <c r="J105" s="17">
        <v>2501000</v>
      </c>
      <c r="K105" s="17">
        <v>2538000</v>
      </c>
    </row>
    <row r="106" spans="1:11" x14ac:dyDescent="0.25">
      <c r="A106" s="5" t="s">
        <v>5</v>
      </c>
      <c r="C106" s="17">
        <v>2231514</v>
      </c>
      <c r="D106" s="17">
        <v>2261250</v>
      </c>
      <c r="E106" s="17">
        <v>2305152</v>
      </c>
      <c r="F106" s="17">
        <v>2333277</v>
      </c>
      <c r="G106" s="17">
        <v>2467625</v>
      </c>
      <c r="H106" s="17">
        <v>2392000</v>
      </c>
      <c r="I106" s="17">
        <v>2429000</v>
      </c>
      <c r="J106" s="17">
        <v>2466000</v>
      </c>
      <c r="K106" s="17">
        <v>2504000</v>
      </c>
    </row>
    <row r="107" spans="1:11" x14ac:dyDescent="0.25">
      <c r="A107" s="5" t="s">
        <v>6</v>
      </c>
      <c r="C107" s="17">
        <v>2168464</v>
      </c>
      <c r="D107" s="17">
        <v>2233588</v>
      </c>
      <c r="E107" s="17">
        <v>2347213</v>
      </c>
      <c r="F107" s="17">
        <v>2282394</v>
      </c>
      <c r="G107" s="17">
        <v>2430662</v>
      </c>
      <c r="H107" s="17">
        <v>2416000</v>
      </c>
      <c r="I107" s="17">
        <v>2453000</v>
      </c>
      <c r="J107" s="17">
        <v>2490000</v>
      </c>
      <c r="K107" s="17">
        <v>2527000</v>
      </c>
    </row>
    <row r="108" spans="1:11" x14ac:dyDescent="0.25">
      <c r="A108" s="5" t="s">
        <v>7</v>
      </c>
      <c r="C108" s="17">
        <v>2247123</v>
      </c>
      <c r="D108" s="17">
        <v>2279118</v>
      </c>
      <c r="E108" s="17">
        <v>2332736</v>
      </c>
      <c r="F108" s="17">
        <v>2395059</v>
      </c>
      <c r="G108" s="17">
        <v>2409687</v>
      </c>
      <c r="H108" s="17">
        <v>2491000</v>
      </c>
      <c r="I108" s="17">
        <v>2528000</v>
      </c>
      <c r="J108" s="17">
        <v>2565000</v>
      </c>
      <c r="K108" s="17">
        <v>2602000</v>
      </c>
    </row>
    <row r="109" spans="1:11" x14ac:dyDescent="0.25">
      <c r="A109" s="5" t="s">
        <v>8</v>
      </c>
      <c r="C109" s="17">
        <v>2174525</v>
      </c>
      <c r="D109" s="17">
        <v>2236959</v>
      </c>
      <c r="E109" s="17">
        <v>2374873</v>
      </c>
      <c r="F109" s="17">
        <v>2333949</v>
      </c>
      <c r="G109" s="17">
        <v>2443825</v>
      </c>
      <c r="H109" s="17">
        <v>2396000</v>
      </c>
      <c r="I109" s="17">
        <v>2433000</v>
      </c>
      <c r="J109" s="17">
        <v>2470000</v>
      </c>
      <c r="K109" s="17">
        <v>2507000</v>
      </c>
    </row>
    <row r="110" spans="1:11" x14ac:dyDescent="0.25">
      <c r="A110" s="5" t="s">
        <v>9</v>
      </c>
      <c r="C110" s="17">
        <v>2208205</v>
      </c>
      <c r="D110" s="17">
        <v>2312795</v>
      </c>
      <c r="E110" s="17">
        <v>2366220</v>
      </c>
      <c r="F110" s="17">
        <v>2380399</v>
      </c>
      <c r="G110" s="17">
        <v>2510935</v>
      </c>
      <c r="H110" s="17">
        <v>2490000</v>
      </c>
      <c r="I110" s="17">
        <v>2527000</v>
      </c>
      <c r="J110" s="17">
        <v>2564000</v>
      </c>
      <c r="K110" s="17">
        <v>2601000</v>
      </c>
    </row>
    <row r="111" spans="1:11" x14ac:dyDescent="0.25">
      <c r="A111" s="5" t="s">
        <v>10</v>
      </c>
      <c r="C111" s="17">
        <v>2201522</v>
      </c>
      <c r="D111" s="17">
        <v>2360775</v>
      </c>
      <c r="E111" s="17">
        <v>2312784</v>
      </c>
      <c r="F111" s="17">
        <v>2343730</v>
      </c>
      <c r="G111" s="17">
        <v>2369853</v>
      </c>
      <c r="H111" s="17">
        <v>2422000</v>
      </c>
      <c r="I111" s="17">
        <v>2459000</v>
      </c>
      <c r="J111" s="17">
        <v>2496000</v>
      </c>
      <c r="K111" s="17">
        <v>2533000</v>
      </c>
    </row>
    <row r="112" spans="1:11" x14ac:dyDescent="0.25">
      <c r="A112" s="5" t="s">
        <v>11</v>
      </c>
      <c r="C112" s="17">
        <v>2134319</v>
      </c>
      <c r="D112" s="17">
        <v>2179832</v>
      </c>
      <c r="E112" s="17">
        <v>2289735</v>
      </c>
      <c r="F112" s="17">
        <v>2268714</v>
      </c>
      <c r="G112" s="17">
        <v>2308387</v>
      </c>
      <c r="H112" s="17">
        <v>2376000</v>
      </c>
      <c r="I112" s="17">
        <v>2413000</v>
      </c>
      <c r="J112" s="17">
        <v>2450000</v>
      </c>
      <c r="K112" s="17">
        <v>2487000</v>
      </c>
    </row>
    <row r="113" spans="1:12" x14ac:dyDescent="0.25">
      <c r="A113" s="5" t="s">
        <v>12</v>
      </c>
      <c r="C113" s="17">
        <v>1980130</v>
      </c>
      <c r="D113" s="17">
        <v>2351821</v>
      </c>
      <c r="E113" s="17">
        <v>2441948</v>
      </c>
      <c r="F113" s="17">
        <v>2504379</v>
      </c>
      <c r="G113" s="17">
        <v>2400516</v>
      </c>
      <c r="H113" s="17">
        <v>2481000</v>
      </c>
      <c r="I113" s="17">
        <v>2518000</v>
      </c>
      <c r="J113" s="17">
        <v>2555000</v>
      </c>
      <c r="K113" s="17">
        <v>2592000</v>
      </c>
    </row>
    <row r="114" spans="1:12" x14ac:dyDescent="0.25">
      <c r="A114" s="5" t="s">
        <v>13</v>
      </c>
      <c r="C114" s="17">
        <v>2526557</v>
      </c>
      <c r="D114" s="17">
        <v>2302870</v>
      </c>
      <c r="E114" s="17">
        <v>2344732</v>
      </c>
      <c r="F114" s="17">
        <v>2386771</v>
      </c>
      <c r="G114" s="58">
        <v>2562761</v>
      </c>
      <c r="H114" s="17">
        <v>2439000</v>
      </c>
      <c r="I114" s="17">
        <v>2476000</v>
      </c>
      <c r="J114" s="17">
        <v>2513000</v>
      </c>
      <c r="K114" s="17">
        <v>2551000</v>
      </c>
    </row>
    <row r="115" spans="1:12" x14ac:dyDescent="0.25">
      <c r="A115" s="5" t="s">
        <v>14</v>
      </c>
      <c r="C115" s="17">
        <v>2270317</v>
      </c>
      <c r="D115" s="17">
        <v>2276262</v>
      </c>
      <c r="E115" s="17">
        <v>2354937</v>
      </c>
      <c r="F115" s="17">
        <v>2393949</v>
      </c>
      <c r="G115" s="17">
        <v>2420000</v>
      </c>
      <c r="H115" s="17">
        <v>2457000</v>
      </c>
      <c r="I115" s="17">
        <v>2494000</v>
      </c>
      <c r="J115" s="17">
        <v>2532000</v>
      </c>
      <c r="K115" s="17">
        <v>2569000</v>
      </c>
    </row>
    <row r="116" spans="1:12" ht="8.4" customHeight="1" x14ac:dyDescent="0.25"/>
    <row r="117" spans="1:12" x14ac:dyDescent="0.25">
      <c r="A117" s="5" t="s">
        <v>15</v>
      </c>
      <c r="C117" s="16">
        <f t="shared" ref="C117:E117" si="10">SUM(C104:C115)</f>
        <v>26524993</v>
      </c>
      <c r="D117" s="16">
        <f t="shared" si="10"/>
        <v>27273356</v>
      </c>
      <c r="E117" s="16">
        <f t="shared" si="10"/>
        <v>28176159</v>
      </c>
      <c r="F117" s="16">
        <f t="shared" ref="F117:K117" si="11">SUM(F104:F115)</f>
        <v>28437712</v>
      </c>
      <c r="G117" s="16">
        <f t="shared" si="11"/>
        <v>29183971</v>
      </c>
      <c r="H117" s="16">
        <f t="shared" si="11"/>
        <v>29231000</v>
      </c>
      <c r="I117" s="16">
        <f t="shared" si="11"/>
        <v>29675000</v>
      </c>
      <c r="J117" s="16">
        <f t="shared" si="11"/>
        <v>30120000</v>
      </c>
      <c r="K117" s="16">
        <f t="shared" si="11"/>
        <v>30566000</v>
      </c>
    </row>
    <row r="118" spans="1:12" x14ac:dyDescent="0.25">
      <c r="C118" s="16"/>
      <c r="D118" s="16"/>
      <c r="E118" s="16"/>
      <c r="F118" s="16"/>
      <c r="G118" s="16"/>
      <c r="H118" s="16"/>
      <c r="I118" s="16"/>
    </row>
    <row r="119" spans="1:12" x14ac:dyDescent="0.25">
      <c r="A119" s="61"/>
      <c r="C119" s="16"/>
      <c r="D119" s="16"/>
      <c r="E119" s="16"/>
      <c r="F119" s="16"/>
      <c r="G119" s="16"/>
    </row>
    <row r="120" spans="1:12" ht="14.4" x14ac:dyDescent="0.3">
      <c r="A120" s="76" t="s">
        <v>40</v>
      </c>
      <c r="B120" s="76"/>
      <c r="C120" s="83"/>
      <c r="D120" s="75"/>
      <c r="E120" s="75"/>
      <c r="F120" s="75"/>
      <c r="G120" s="75"/>
      <c r="H120" s="75"/>
      <c r="I120" s="75"/>
      <c r="J120" s="75"/>
      <c r="K120" s="75"/>
    </row>
    <row r="121" spans="1:12" ht="14.4" x14ac:dyDescent="0.3">
      <c r="A121" s="76" t="s">
        <v>41</v>
      </c>
      <c r="B121" s="76"/>
      <c r="C121" s="83"/>
      <c r="D121" s="75"/>
      <c r="E121" s="75"/>
      <c r="F121" s="75"/>
      <c r="G121" s="75"/>
      <c r="H121" s="75"/>
      <c r="I121" s="75"/>
      <c r="J121" s="75"/>
      <c r="K121" s="75"/>
    </row>
    <row r="122" spans="1:12" ht="8.4" customHeight="1" x14ac:dyDescent="0.25"/>
    <row r="123" spans="1:12" x14ac:dyDescent="0.25">
      <c r="A123" s="5" t="s">
        <v>3</v>
      </c>
      <c r="C123" s="60">
        <v>45875</v>
      </c>
      <c r="D123" s="60">
        <v>50675</v>
      </c>
      <c r="E123" s="60">
        <v>48530</v>
      </c>
      <c r="F123" s="60">
        <v>42560</v>
      </c>
      <c r="G123" s="60">
        <v>41855</v>
      </c>
      <c r="H123" s="60">
        <v>46000</v>
      </c>
      <c r="I123" s="60">
        <v>46000</v>
      </c>
      <c r="J123" s="60">
        <v>47000</v>
      </c>
      <c r="K123" s="60">
        <v>48000</v>
      </c>
    </row>
    <row r="124" spans="1:12" x14ac:dyDescent="0.25">
      <c r="A124" s="5" t="s">
        <v>4</v>
      </c>
      <c r="C124" s="17">
        <v>45715</v>
      </c>
      <c r="D124" s="17">
        <v>49420</v>
      </c>
      <c r="E124" s="17">
        <v>47225</v>
      </c>
      <c r="F124" s="17">
        <v>44010</v>
      </c>
      <c r="G124" s="17">
        <v>48230</v>
      </c>
      <c r="H124" s="17">
        <v>46000</v>
      </c>
      <c r="I124" s="17">
        <v>47000</v>
      </c>
      <c r="J124" s="17">
        <v>48000</v>
      </c>
      <c r="K124" s="17">
        <v>49000</v>
      </c>
    </row>
    <row r="125" spans="1:12" x14ac:dyDescent="0.25">
      <c r="A125" s="5" t="s">
        <v>5</v>
      </c>
      <c r="C125" s="17">
        <v>40130</v>
      </c>
      <c r="D125" s="17">
        <v>46160</v>
      </c>
      <c r="E125" s="17">
        <v>37660</v>
      </c>
      <c r="F125" s="17">
        <v>42490</v>
      </c>
      <c r="G125" s="17">
        <v>41905</v>
      </c>
      <c r="H125" s="17">
        <v>44000</v>
      </c>
      <c r="I125" s="17">
        <v>45000</v>
      </c>
      <c r="J125" s="17">
        <v>46000</v>
      </c>
      <c r="K125" s="17">
        <v>47000</v>
      </c>
    </row>
    <row r="126" spans="1:12" x14ac:dyDescent="0.25">
      <c r="A126" s="5" t="s">
        <v>6</v>
      </c>
      <c r="C126" s="17">
        <v>46425</v>
      </c>
      <c r="D126" s="17">
        <v>45605</v>
      </c>
      <c r="E126" s="17">
        <v>42930</v>
      </c>
      <c r="F126" s="17">
        <v>40960</v>
      </c>
      <c r="G126" s="17">
        <v>40435</v>
      </c>
      <c r="H126" s="17">
        <v>45000</v>
      </c>
      <c r="I126" s="17">
        <v>46000</v>
      </c>
      <c r="J126" s="17">
        <v>47000</v>
      </c>
      <c r="K126" s="17">
        <v>47000</v>
      </c>
    </row>
    <row r="127" spans="1:12" x14ac:dyDescent="0.25">
      <c r="A127" s="5" t="s">
        <v>7</v>
      </c>
      <c r="C127" s="17">
        <v>38395</v>
      </c>
      <c r="D127" s="17">
        <v>39900</v>
      </c>
      <c r="E127" s="17">
        <v>36260</v>
      </c>
      <c r="F127" s="17">
        <v>43250</v>
      </c>
      <c r="G127" s="17">
        <v>38695</v>
      </c>
      <c r="H127" s="17">
        <v>41000</v>
      </c>
      <c r="I127" s="17">
        <v>42000</v>
      </c>
      <c r="J127" s="17">
        <v>43000</v>
      </c>
      <c r="K127" s="17">
        <v>43000</v>
      </c>
      <c r="L127" s="17"/>
    </row>
    <row r="128" spans="1:12" x14ac:dyDescent="0.25">
      <c r="A128" s="5" t="s">
        <v>8</v>
      </c>
      <c r="C128" s="17">
        <v>38905</v>
      </c>
      <c r="D128" s="17">
        <v>40465</v>
      </c>
      <c r="E128" s="17">
        <v>40055</v>
      </c>
      <c r="F128" s="17">
        <v>45490</v>
      </c>
      <c r="G128" s="17">
        <v>36450</v>
      </c>
      <c r="H128" s="17">
        <v>42000</v>
      </c>
      <c r="I128" s="17">
        <v>42000</v>
      </c>
      <c r="J128" s="17">
        <v>43000</v>
      </c>
      <c r="K128" s="17">
        <v>44000</v>
      </c>
      <c r="L128" s="17"/>
    </row>
    <row r="129" spans="1:12" x14ac:dyDescent="0.25">
      <c r="A129" s="5" t="s">
        <v>9</v>
      </c>
      <c r="C129" s="17">
        <v>55275</v>
      </c>
      <c r="D129" s="17">
        <v>55035</v>
      </c>
      <c r="E129" s="17">
        <v>46005</v>
      </c>
      <c r="F129" s="17">
        <v>49230</v>
      </c>
      <c r="G129" s="17">
        <v>46930</v>
      </c>
      <c r="H129" s="17">
        <v>50000</v>
      </c>
      <c r="I129" s="17">
        <v>51000</v>
      </c>
      <c r="J129" s="17">
        <v>52000</v>
      </c>
      <c r="K129" s="17">
        <v>53000</v>
      </c>
      <c r="L129" s="17"/>
    </row>
    <row r="130" spans="1:12" x14ac:dyDescent="0.25">
      <c r="A130" s="5" t="s">
        <v>10</v>
      </c>
      <c r="C130" s="17">
        <v>46050</v>
      </c>
      <c r="D130" s="17">
        <v>47860</v>
      </c>
      <c r="E130" s="17">
        <v>44395</v>
      </c>
      <c r="F130" s="17">
        <v>44865</v>
      </c>
      <c r="G130" s="17">
        <v>49125</v>
      </c>
      <c r="H130" s="17">
        <v>49000</v>
      </c>
      <c r="I130" s="17">
        <v>50000</v>
      </c>
      <c r="J130" s="17">
        <v>50000</v>
      </c>
      <c r="K130" s="17">
        <v>51000</v>
      </c>
      <c r="L130" s="17"/>
    </row>
    <row r="131" spans="1:12" x14ac:dyDescent="0.25">
      <c r="A131" s="5" t="s">
        <v>11</v>
      </c>
      <c r="C131" s="17">
        <v>52430</v>
      </c>
      <c r="D131" s="17">
        <v>44175</v>
      </c>
      <c r="E131" s="17">
        <v>56630</v>
      </c>
      <c r="F131" s="17">
        <v>51110</v>
      </c>
      <c r="G131" s="17">
        <v>55560</v>
      </c>
      <c r="H131" s="17">
        <v>56000</v>
      </c>
      <c r="I131" s="17">
        <v>57000</v>
      </c>
      <c r="J131" s="17">
        <v>58000</v>
      </c>
      <c r="K131" s="17">
        <v>59000</v>
      </c>
      <c r="L131" s="17"/>
    </row>
    <row r="132" spans="1:12" x14ac:dyDescent="0.25">
      <c r="A132" s="5" t="s">
        <v>12</v>
      </c>
      <c r="C132" s="17">
        <v>51510</v>
      </c>
      <c r="D132" s="17">
        <v>38805</v>
      </c>
      <c r="E132" s="17">
        <v>53025</v>
      </c>
      <c r="F132" s="17">
        <v>46435</v>
      </c>
      <c r="G132" s="17">
        <v>53215</v>
      </c>
      <c r="H132" s="17">
        <v>50000</v>
      </c>
      <c r="I132" s="17">
        <v>51000</v>
      </c>
      <c r="J132" s="17">
        <v>52000</v>
      </c>
      <c r="K132" s="17">
        <v>53000</v>
      </c>
      <c r="L132" s="17"/>
    </row>
    <row r="133" spans="1:12" x14ac:dyDescent="0.25">
      <c r="A133" s="5" t="s">
        <v>13</v>
      </c>
      <c r="C133" s="17">
        <v>46625</v>
      </c>
      <c r="D133" s="17">
        <v>39805</v>
      </c>
      <c r="E133" s="17">
        <v>42715</v>
      </c>
      <c r="F133" s="17">
        <v>47115</v>
      </c>
      <c r="G133" s="58">
        <v>49445</v>
      </c>
      <c r="H133" s="17">
        <v>47000</v>
      </c>
      <c r="I133" s="17">
        <v>48000</v>
      </c>
      <c r="J133" s="17">
        <v>49000</v>
      </c>
      <c r="K133" s="17">
        <v>50000</v>
      </c>
      <c r="L133" s="17"/>
    </row>
    <row r="134" spans="1:12" x14ac:dyDescent="0.25">
      <c r="A134" s="5" t="s">
        <v>14</v>
      </c>
      <c r="C134" s="17">
        <v>42005</v>
      </c>
      <c r="D134" s="17">
        <v>46290</v>
      </c>
      <c r="E134" s="17">
        <v>45620</v>
      </c>
      <c r="F134" s="17">
        <v>37595</v>
      </c>
      <c r="G134" s="17">
        <v>47000</v>
      </c>
      <c r="H134" s="17">
        <v>46000</v>
      </c>
      <c r="I134" s="17">
        <v>47000</v>
      </c>
      <c r="J134" s="17">
        <v>48000</v>
      </c>
      <c r="K134" s="17">
        <v>49000</v>
      </c>
      <c r="L134" s="17"/>
    </row>
    <row r="135" spans="1:12" ht="8.4" customHeight="1" x14ac:dyDescent="0.25"/>
    <row r="136" spans="1:12" x14ac:dyDescent="0.25">
      <c r="A136" s="5" t="s">
        <v>15</v>
      </c>
      <c r="C136" s="17">
        <f t="shared" ref="C136:E136" si="12">SUM(C123:C134)</f>
        <v>549340</v>
      </c>
      <c r="D136" s="17">
        <f t="shared" si="12"/>
        <v>544195</v>
      </c>
      <c r="E136" s="17">
        <f t="shared" si="12"/>
        <v>541050</v>
      </c>
      <c r="F136" s="17">
        <f t="shared" ref="F136:K136" si="13">SUM(F123:F134)</f>
        <v>535110</v>
      </c>
      <c r="G136" s="17">
        <f t="shared" si="13"/>
        <v>548845</v>
      </c>
      <c r="H136" s="17">
        <f t="shared" si="13"/>
        <v>562000</v>
      </c>
      <c r="I136" s="17">
        <f t="shared" si="13"/>
        <v>572000</v>
      </c>
      <c r="J136" s="17">
        <f t="shared" si="13"/>
        <v>583000</v>
      </c>
      <c r="K136" s="17">
        <f t="shared" si="13"/>
        <v>593000</v>
      </c>
    </row>
    <row r="137" spans="1:12" x14ac:dyDescent="0.25">
      <c r="C137" s="17"/>
      <c r="D137" s="17"/>
      <c r="E137" s="17"/>
      <c r="F137" s="17"/>
      <c r="G137" s="17"/>
      <c r="H137" s="17"/>
      <c r="I137" s="17"/>
    </row>
    <row r="138" spans="1:12" ht="13.65" customHeight="1" x14ac:dyDescent="0.25">
      <c r="A138" s="6"/>
    </row>
    <row r="139" spans="1:12" ht="14.4" x14ac:dyDescent="0.3">
      <c r="A139" s="76" t="s">
        <v>42</v>
      </c>
      <c r="B139" s="76"/>
      <c r="C139" s="83"/>
      <c r="D139" s="75"/>
      <c r="E139" s="75"/>
      <c r="F139" s="75"/>
      <c r="G139" s="75"/>
      <c r="H139" s="75"/>
      <c r="I139" s="75"/>
      <c r="J139" s="75"/>
      <c r="K139" s="75"/>
    </row>
    <row r="140" spans="1:12" ht="14.4" x14ac:dyDescent="0.3">
      <c r="A140" s="76" t="s">
        <v>195</v>
      </c>
      <c r="B140" s="76"/>
      <c r="C140" s="83"/>
      <c r="D140" s="75"/>
      <c r="E140" s="75"/>
      <c r="F140" s="75"/>
      <c r="G140" s="75"/>
      <c r="H140" s="75"/>
      <c r="I140" s="75"/>
      <c r="J140" s="75"/>
      <c r="K140" s="75"/>
    </row>
    <row r="141" spans="1:12" ht="8.4" customHeight="1" x14ac:dyDescent="0.25"/>
    <row r="142" spans="1:12" x14ac:dyDescent="0.25">
      <c r="A142" s="5" t="s">
        <v>3</v>
      </c>
      <c r="C142" s="60">
        <v>480869</v>
      </c>
      <c r="D142" s="60">
        <v>520538</v>
      </c>
      <c r="E142" s="60">
        <v>257006</v>
      </c>
      <c r="F142" s="60">
        <v>196557</v>
      </c>
      <c r="G142" s="60">
        <v>370210</v>
      </c>
      <c r="H142" s="60">
        <v>253000</v>
      </c>
      <c r="I142" s="60">
        <v>239000</v>
      </c>
      <c r="J142" s="60">
        <v>226000</v>
      </c>
      <c r="K142" s="60">
        <v>212000</v>
      </c>
    </row>
    <row r="143" spans="1:12" x14ac:dyDescent="0.25">
      <c r="A143" s="5" t="s">
        <v>4</v>
      </c>
      <c r="C143" s="17">
        <v>554474</v>
      </c>
      <c r="D143" s="17">
        <v>497684</v>
      </c>
      <c r="E143" s="17">
        <v>210460</v>
      </c>
      <c r="F143" s="17">
        <v>212707</v>
      </c>
      <c r="G143" s="17">
        <v>387096</v>
      </c>
      <c r="H143" s="17">
        <v>244000</v>
      </c>
      <c r="I143" s="17">
        <v>230000</v>
      </c>
      <c r="J143" s="17">
        <v>217000</v>
      </c>
      <c r="K143" s="17">
        <v>203000</v>
      </c>
    </row>
    <row r="144" spans="1:12" x14ac:dyDescent="0.25">
      <c r="A144" s="5" t="s">
        <v>5</v>
      </c>
      <c r="C144" s="17">
        <v>479862</v>
      </c>
      <c r="D144" s="17">
        <v>446233</v>
      </c>
      <c r="E144" s="17">
        <v>176557</v>
      </c>
      <c r="F144" s="17">
        <v>220809</v>
      </c>
      <c r="G144" s="17">
        <v>336703</v>
      </c>
      <c r="H144" s="17">
        <v>228000</v>
      </c>
      <c r="I144" s="17">
        <v>215000</v>
      </c>
      <c r="J144" s="17">
        <v>201000</v>
      </c>
      <c r="K144" s="17">
        <v>188000</v>
      </c>
    </row>
    <row r="145" spans="1:12" x14ac:dyDescent="0.25">
      <c r="A145" s="5" t="s">
        <v>6</v>
      </c>
      <c r="C145" s="17">
        <v>501422</v>
      </c>
      <c r="D145" s="17">
        <v>487549</v>
      </c>
      <c r="E145" s="17">
        <v>207893</v>
      </c>
      <c r="F145" s="17">
        <v>190678</v>
      </c>
      <c r="G145" s="17">
        <v>360829</v>
      </c>
      <c r="H145" s="17">
        <v>251000</v>
      </c>
      <c r="I145" s="17">
        <v>237000</v>
      </c>
      <c r="J145" s="17">
        <v>224000</v>
      </c>
      <c r="K145" s="17">
        <v>210000</v>
      </c>
    </row>
    <row r="146" spans="1:12" x14ac:dyDescent="0.25">
      <c r="A146" s="5" t="s">
        <v>7</v>
      </c>
      <c r="C146" s="17">
        <v>416522</v>
      </c>
      <c r="D146" s="17">
        <v>462019</v>
      </c>
      <c r="E146" s="17">
        <v>196417</v>
      </c>
      <c r="F146" s="17">
        <v>323142</v>
      </c>
      <c r="G146" s="17">
        <v>344088</v>
      </c>
      <c r="H146" s="17">
        <v>221000</v>
      </c>
      <c r="I146" s="17">
        <v>208000</v>
      </c>
      <c r="J146" s="17">
        <v>194000</v>
      </c>
      <c r="K146" s="17">
        <v>181000</v>
      </c>
      <c r="L146" s="17"/>
    </row>
    <row r="147" spans="1:12" x14ac:dyDescent="0.25">
      <c r="A147" s="5" t="s">
        <v>8</v>
      </c>
      <c r="C147" s="17">
        <v>419437</v>
      </c>
      <c r="D147" s="17">
        <v>455335</v>
      </c>
      <c r="E147" s="17">
        <v>238591</v>
      </c>
      <c r="F147" s="17">
        <v>418743</v>
      </c>
      <c r="G147" s="17">
        <v>330417</v>
      </c>
      <c r="H147" s="17">
        <v>299000</v>
      </c>
      <c r="I147" s="17">
        <v>286000</v>
      </c>
      <c r="J147" s="17">
        <v>272000</v>
      </c>
      <c r="K147" s="17">
        <v>259000</v>
      </c>
      <c r="L147" s="17"/>
    </row>
    <row r="148" spans="1:12" x14ac:dyDescent="0.25">
      <c r="A148" s="5" t="s">
        <v>9</v>
      </c>
      <c r="C148" s="17">
        <v>603128</v>
      </c>
      <c r="D148" s="17">
        <v>744074</v>
      </c>
      <c r="E148" s="17">
        <v>253685</v>
      </c>
      <c r="F148" s="17">
        <v>453706</v>
      </c>
      <c r="G148" s="17">
        <v>358541</v>
      </c>
      <c r="H148" s="17">
        <v>379000</v>
      </c>
      <c r="I148" s="17">
        <v>366000</v>
      </c>
      <c r="J148" s="17">
        <v>352000</v>
      </c>
      <c r="K148" s="17">
        <v>338000</v>
      </c>
      <c r="L148" s="17"/>
    </row>
    <row r="149" spans="1:12" x14ac:dyDescent="0.25">
      <c r="A149" s="5" t="s">
        <v>10</v>
      </c>
      <c r="C149" s="17">
        <v>489567</v>
      </c>
      <c r="D149" s="17">
        <v>569135</v>
      </c>
      <c r="E149" s="17">
        <v>225628</v>
      </c>
      <c r="F149" s="17">
        <v>432954</v>
      </c>
      <c r="G149" s="17">
        <v>287281</v>
      </c>
      <c r="H149" s="17">
        <v>295000</v>
      </c>
      <c r="I149" s="17">
        <v>281000</v>
      </c>
      <c r="J149" s="17">
        <v>268000</v>
      </c>
      <c r="K149" s="17">
        <v>254000</v>
      </c>
      <c r="L149" s="17"/>
    </row>
    <row r="150" spans="1:12" x14ac:dyDescent="0.25">
      <c r="A150" s="5" t="s">
        <v>11</v>
      </c>
      <c r="C150" s="17">
        <v>528151</v>
      </c>
      <c r="D150" s="17">
        <v>511079</v>
      </c>
      <c r="E150" s="17">
        <v>259147</v>
      </c>
      <c r="F150" s="17">
        <v>422053</v>
      </c>
      <c r="G150" s="17">
        <v>332237</v>
      </c>
      <c r="H150" s="17">
        <v>378000</v>
      </c>
      <c r="I150" s="17">
        <v>364000</v>
      </c>
      <c r="J150" s="17">
        <v>351000</v>
      </c>
      <c r="K150" s="17">
        <v>337000</v>
      </c>
      <c r="L150" s="17"/>
    </row>
    <row r="151" spans="1:12" x14ac:dyDescent="0.25">
      <c r="A151" s="5" t="s">
        <v>12</v>
      </c>
      <c r="C151" s="17">
        <v>512028</v>
      </c>
      <c r="D151" s="17">
        <v>355604</v>
      </c>
      <c r="E151" s="17">
        <v>230127</v>
      </c>
      <c r="F151" s="17">
        <v>400213</v>
      </c>
      <c r="G151" s="17">
        <v>322745</v>
      </c>
      <c r="H151" s="17">
        <v>290000</v>
      </c>
      <c r="I151" s="17">
        <v>276000</v>
      </c>
      <c r="J151" s="17">
        <v>263000</v>
      </c>
      <c r="K151" s="17">
        <v>249000</v>
      </c>
      <c r="L151" s="17"/>
    </row>
    <row r="152" spans="1:12" x14ac:dyDescent="0.25">
      <c r="A152" s="5" t="s">
        <v>13</v>
      </c>
      <c r="C152" s="17">
        <v>484607</v>
      </c>
      <c r="D152" s="17">
        <v>345339</v>
      </c>
      <c r="E152" s="17">
        <v>207468</v>
      </c>
      <c r="F152" s="17">
        <v>358655</v>
      </c>
      <c r="G152" s="58">
        <v>280751</v>
      </c>
      <c r="H152" s="17">
        <v>261000</v>
      </c>
      <c r="I152" s="17">
        <v>247000</v>
      </c>
      <c r="J152" s="17">
        <v>234000</v>
      </c>
      <c r="K152" s="17">
        <v>220000</v>
      </c>
      <c r="L152" s="17"/>
    </row>
    <row r="153" spans="1:12" x14ac:dyDescent="0.25">
      <c r="A153" s="5" t="s">
        <v>14</v>
      </c>
      <c r="C153" s="17">
        <v>428048</v>
      </c>
      <c r="D153" s="17">
        <v>432970</v>
      </c>
      <c r="E153" s="17">
        <v>206627</v>
      </c>
      <c r="F153" s="17">
        <v>342084</v>
      </c>
      <c r="G153" s="17">
        <v>263000</v>
      </c>
      <c r="H153" s="17">
        <v>249000</v>
      </c>
      <c r="I153" s="17">
        <v>236000</v>
      </c>
      <c r="J153" s="17">
        <v>222000</v>
      </c>
      <c r="K153" s="17">
        <v>209000</v>
      </c>
      <c r="L153" s="17"/>
    </row>
    <row r="154" spans="1:12" ht="8.4" customHeight="1" x14ac:dyDescent="0.25"/>
    <row r="155" spans="1:12" x14ac:dyDescent="0.25">
      <c r="A155" s="5" t="s">
        <v>15</v>
      </c>
      <c r="C155" s="16">
        <f t="shared" ref="C155:E155" si="14">SUM(C142:C153)</f>
        <v>5898115</v>
      </c>
      <c r="D155" s="16">
        <f t="shared" si="14"/>
        <v>5827559</v>
      </c>
      <c r="E155" s="16">
        <f t="shared" si="14"/>
        <v>2669606</v>
      </c>
      <c r="F155" s="16">
        <f t="shared" ref="F155:K155" si="15">SUM(F142:F153)</f>
        <v>3972301</v>
      </c>
      <c r="G155" s="16">
        <f t="shared" si="15"/>
        <v>3973898</v>
      </c>
      <c r="H155" s="16">
        <f t="shared" si="15"/>
        <v>3348000</v>
      </c>
      <c r="I155" s="16">
        <f t="shared" si="15"/>
        <v>3185000</v>
      </c>
      <c r="J155" s="16">
        <f t="shared" si="15"/>
        <v>3024000</v>
      </c>
      <c r="K155" s="16">
        <f t="shared" si="15"/>
        <v>2860000</v>
      </c>
    </row>
    <row r="156" spans="1:12" x14ac:dyDescent="0.25">
      <c r="A156" s="6"/>
      <c r="B156" s="6"/>
      <c r="C156" s="16"/>
      <c r="D156" s="16"/>
      <c r="E156" s="16"/>
      <c r="F156" s="16"/>
      <c r="G156" s="16"/>
      <c r="H156" s="16"/>
      <c r="I156" s="16"/>
      <c r="J156" s="16"/>
      <c r="K156" s="16"/>
    </row>
    <row r="157" spans="1:12" x14ac:dyDescent="0.25">
      <c r="A157" s="6"/>
    </row>
    <row r="158" spans="1:12" ht="14.4" x14ac:dyDescent="0.3">
      <c r="A158" s="76" t="s">
        <v>43</v>
      </c>
      <c r="B158" s="76"/>
      <c r="C158" s="83"/>
      <c r="D158" s="75"/>
      <c r="E158" s="75"/>
      <c r="F158" s="75"/>
      <c r="G158" s="75"/>
      <c r="H158" s="75"/>
      <c r="I158" s="75"/>
      <c r="J158" s="75"/>
      <c r="K158" s="75"/>
    </row>
    <row r="159" spans="1:12" ht="14.4" x14ac:dyDescent="0.3">
      <c r="A159" s="76" t="s">
        <v>44</v>
      </c>
      <c r="B159" s="76"/>
      <c r="C159" s="83"/>
      <c r="D159" s="75"/>
      <c r="E159" s="75"/>
      <c r="F159" s="75"/>
      <c r="G159" s="75"/>
      <c r="H159" s="75"/>
      <c r="I159" s="75"/>
      <c r="J159" s="75"/>
      <c r="K159" s="75"/>
    </row>
    <row r="160" spans="1:12" ht="8.4" customHeight="1" x14ac:dyDescent="0.25">
      <c r="A160" s="6"/>
    </row>
    <row r="161" spans="1:12" x14ac:dyDescent="0.25">
      <c r="A161" s="5" t="s">
        <v>3</v>
      </c>
      <c r="C161" s="60">
        <v>4083</v>
      </c>
      <c r="D161" s="60">
        <v>3461</v>
      </c>
      <c r="E161" s="60">
        <v>5320</v>
      </c>
      <c r="F161" s="60">
        <v>4121</v>
      </c>
      <c r="G161" s="60">
        <v>4043</v>
      </c>
      <c r="H161" s="60">
        <v>4000</v>
      </c>
      <c r="I161" s="60">
        <v>4000</v>
      </c>
      <c r="J161" s="60">
        <v>4000</v>
      </c>
      <c r="K161" s="60">
        <v>4000</v>
      </c>
    </row>
    <row r="162" spans="1:12" x14ac:dyDescent="0.25">
      <c r="A162" s="5" t="s">
        <v>4</v>
      </c>
      <c r="C162" s="17">
        <v>6786</v>
      </c>
      <c r="D162" s="17">
        <v>6344</v>
      </c>
      <c r="E162" s="17">
        <v>5485</v>
      </c>
      <c r="F162" s="17">
        <v>3587</v>
      </c>
      <c r="G162" s="17">
        <v>5027</v>
      </c>
      <c r="H162" s="17">
        <v>5000</v>
      </c>
      <c r="I162" s="17">
        <v>5000</v>
      </c>
      <c r="J162" s="17">
        <v>5000</v>
      </c>
      <c r="K162" s="17">
        <v>5000</v>
      </c>
    </row>
    <row r="163" spans="1:12" x14ac:dyDescent="0.25">
      <c r="A163" s="5" t="s">
        <v>5</v>
      </c>
      <c r="C163" s="17">
        <v>5839</v>
      </c>
      <c r="D163" s="17">
        <v>4838</v>
      </c>
      <c r="E163" s="17">
        <v>3821</v>
      </c>
      <c r="F163" s="17">
        <v>5210</v>
      </c>
      <c r="G163" s="17">
        <v>6248</v>
      </c>
      <c r="H163" s="17">
        <v>6000</v>
      </c>
      <c r="I163" s="17">
        <v>6000</v>
      </c>
      <c r="J163" s="17">
        <v>6000</v>
      </c>
      <c r="K163" s="17">
        <v>6000</v>
      </c>
    </row>
    <row r="164" spans="1:12" x14ac:dyDescent="0.25">
      <c r="A164" s="5" t="s">
        <v>6</v>
      </c>
      <c r="C164" s="17">
        <v>7744</v>
      </c>
      <c r="D164" s="17">
        <v>5458</v>
      </c>
      <c r="E164" s="17">
        <v>6825</v>
      </c>
      <c r="F164" s="17">
        <v>6875</v>
      </c>
      <c r="G164" s="17">
        <v>5336</v>
      </c>
      <c r="H164" s="17">
        <v>7000</v>
      </c>
      <c r="I164" s="17">
        <v>7000</v>
      </c>
      <c r="J164" s="17">
        <v>7000</v>
      </c>
      <c r="K164" s="17">
        <v>7000</v>
      </c>
    </row>
    <row r="165" spans="1:12" x14ac:dyDescent="0.25">
      <c r="A165" s="5" t="s">
        <v>7</v>
      </c>
      <c r="C165" s="17">
        <v>5044</v>
      </c>
      <c r="D165" s="17">
        <v>6159</v>
      </c>
      <c r="E165" s="17">
        <v>4626</v>
      </c>
      <c r="F165" s="17">
        <v>3808</v>
      </c>
      <c r="G165" s="17">
        <v>6183</v>
      </c>
      <c r="H165" s="17">
        <v>5000</v>
      </c>
      <c r="I165" s="17">
        <v>5000</v>
      </c>
      <c r="J165" s="17">
        <v>5000</v>
      </c>
      <c r="K165" s="17">
        <v>5000</v>
      </c>
      <c r="L165" s="17"/>
    </row>
    <row r="166" spans="1:12" x14ac:dyDescent="0.25">
      <c r="A166" s="5" t="s">
        <v>8</v>
      </c>
      <c r="C166" s="17">
        <v>4563</v>
      </c>
      <c r="D166" s="17">
        <v>5164</v>
      </c>
      <c r="E166" s="17">
        <v>5725</v>
      </c>
      <c r="F166" s="17">
        <v>5213</v>
      </c>
      <c r="G166" s="17">
        <v>4766</v>
      </c>
      <c r="H166" s="17">
        <v>5000</v>
      </c>
      <c r="I166" s="17">
        <v>5000</v>
      </c>
      <c r="J166" s="17">
        <v>5000</v>
      </c>
      <c r="K166" s="17">
        <v>5000</v>
      </c>
      <c r="L166" s="17"/>
    </row>
    <row r="167" spans="1:12" x14ac:dyDescent="0.25">
      <c r="A167" s="5" t="s">
        <v>9</v>
      </c>
      <c r="C167" s="17">
        <v>5657</v>
      </c>
      <c r="D167" s="17">
        <v>4617</v>
      </c>
      <c r="E167" s="17">
        <v>6036</v>
      </c>
      <c r="F167" s="17">
        <v>6388</v>
      </c>
      <c r="G167" s="17">
        <v>5614</v>
      </c>
      <c r="H167" s="17">
        <v>5000</v>
      </c>
      <c r="I167" s="17">
        <v>5000</v>
      </c>
      <c r="J167" s="17">
        <v>5000</v>
      </c>
      <c r="K167" s="17">
        <v>5000</v>
      </c>
      <c r="L167" s="17"/>
    </row>
    <row r="168" spans="1:12" x14ac:dyDescent="0.25">
      <c r="A168" s="5" t="s">
        <v>10</v>
      </c>
      <c r="C168" s="17">
        <v>3609</v>
      </c>
      <c r="D168" s="17">
        <v>5261</v>
      </c>
      <c r="E168" s="17">
        <v>2973</v>
      </c>
      <c r="F168" s="17">
        <v>6143</v>
      </c>
      <c r="G168" s="17">
        <v>3619</v>
      </c>
      <c r="H168" s="17">
        <v>4000</v>
      </c>
      <c r="I168" s="17">
        <v>4000</v>
      </c>
      <c r="J168" s="17">
        <v>4000</v>
      </c>
      <c r="K168" s="17">
        <v>4000</v>
      </c>
      <c r="L168" s="17"/>
    </row>
    <row r="169" spans="1:12" x14ac:dyDescent="0.25">
      <c r="A169" s="5" t="s">
        <v>11</v>
      </c>
      <c r="C169" s="17">
        <v>4643</v>
      </c>
      <c r="D169" s="17">
        <v>3842</v>
      </c>
      <c r="E169" s="17">
        <v>4962</v>
      </c>
      <c r="F169" s="17">
        <v>3560</v>
      </c>
      <c r="G169" s="17">
        <v>4753</v>
      </c>
      <c r="H169" s="17">
        <v>4000</v>
      </c>
      <c r="I169" s="17">
        <v>4000</v>
      </c>
      <c r="J169" s="17">
        <v>4000</v>
      </c>
      <c r="K169" s="17">
        <v>4000</v>
      </c>
      <c r="L169" s="17"/>
    </row>
    <row r="170" spans="1:12" x14ac:dyDescent="0.25">
      <c r="A170" s="5" t="s">
        <v>12</v>
      </c>
      <c r="C170" s="17">
        <v>3816</v>
      </c>
      <c r="D170" s="17">
        <v>3854</v>
      </c>
      <c r="E170" s="17">
        <v>5109</v>
      </c>
      <c r="F170" s="17">
        <v>3424</v>
      </c>
      <c r="G170" s="17">
        <v>4350</v>
      </c>
      <c r="H170" s="17">
        <v>4000</v>
      </c>
      <c r="I170" s="17">
        <v>4000</v>
      </c>
      <c r="J170" s="17">
        <v>4000</v>
      </c>
      <c r="K170" s="17">
        <v>4000</v>
      </c>
      <c r="L170" s="17"/>
    </row>
    <row r="171" spans="1:12" x14ac:dyDescent="0.25">
      <c r="A171" s="5" t="s">
        <v>13</v>
      </c>
      <c r="C171" s="17">
        <v>5354</v>
      </c>
      <c r="D171" s="17">
        <v>3524</v>
      </c>
      <c r="E171" s="17">
        <v>2606</v>
      </c>
      <c r="F171" s="17">
        <v>3908</v>
      </c>
      <c r="G171" s="58">
        <v>4830</v>
      </c>
      <c r="H171" s="17">
        <v>3000</v>
      </c>
      <c r="I171" s="17">
        <v>3000</v>
      </c>
      <c r="J171" s="17">
        <v>3000</v>
      </c>
      <c r="K171" s="17">
        <v>3000</v>
      </c>
      <c r="L171" s="17"/>
    </row>
    <row r="172" spans="1:12" x14ac:dyDescent="0.25">
      <c r="A172" s="5" t="s">
        <v>14</v>
      </c>
      <c r="C172" s="17">
        <v>4043</v>
      </c>
      <c r="D172" s="17">
        <v>4887</v>
      </c>
      <c r="E172" s="17">
        <v>6437</v>
      </c>
      <c r="F172" s="17">
        <v>4746</v>
      </c>
      <c r="G172" s="17">
        <v>4000</v>
      </c>
      <c r="H172" s="17">
        <v>4000</v>
      </c>
      <c r="I172" s="17">
        <v>4000</v>
      </c>
      <c r="J172" s="17">
        <v>4000</v>
      </c>
      <c r="K172" s="17">
        <v>4000</v>
      </c>
      <c r="L172" s="17"/>
    </row>
    <row r="173" spans="1:12" ht="8.4" customHeight="1" x14ac:dyDescent="0.25"/>
    <row r="174" spans="1:12" ht="13.65" customHeight="1" x14ac:dyDescent="0.25">
      <c r="A174" s="5" t="s">
        <v>15</v>
      </c>
      <c r="C174" s="16">
        <f t="shared" ref="C174:E174" si="16">SUM(C161:C172)</f>
        <v>61181</v>
      </c>
      <c r="D174" s="16">
        <f t="shared" si="16"/>
        <v>57409</v>
      </c>
      <c r="E174" s="16">
        <f t="shared" si="16"/>
        <v>59925</v>
      </c>
      <c r="F174" s="16">
        <f t="shared" ref="F174:K174" si="17">SUM(F161:F172)</f>
        <v>56983</v>
      </c>
      <c r="G174" s="16">
        <f t="shared" si="17"/>
        <v>58769</v>
      </c>
      <c r="H174" s="16">
        <f t="shared" si="17"/>
        <v>56000</v>
      </c>
      <c r="I174" s="16">
        <f t="shared" si="17"/>
        <v>56000</v>
      </c>
      <c r="J174" s="16">
        <f t="shared" si="17"/>
        <v>56000</v>
      </c>
      <c r="K174" s="16">
        <f t="shared" si="17"/>
        <v>56000</v>
      </c>
    </row>
    <row r="175" spans="1:12" ht="13.65" customHeight="1" x14ac:dyDescent="0.25">
      <c r="C175" s="16"/>
      <c r="D175" s="16"/>
      <c r="E175" s="16"/>
      <c r="F175" s="16"/>
      <c r="G175" s="16"/>
      <c r="H175" s="16"/>
      <c r="I175" s="16"/>
    </row>
    <row r="176" spans="1:12" x14ac:dyDescent="0.25">
      <c r="A176" s="6"/>
    </row>
    <row r="177" spans="1:12" ht="14.4" x14ac:dyDescent="0.3">
      <c r="A177" s="76" t="s">
        <v>45</v>
      </c>
      <c r="B177" s="76"/>
      <c r="C177" s="83"/>
      <c r="D177" s="75"/>
      <c r="E177" s="75"/>
      <c r="F177" s="75"/>
      <c r="G177" s="75"/>
      <c r="H177" s="75"/>
      <c r="I177" s="75"/>
      <c r="J177" s="75"/>
      <c r="K177" s="75"/>
    </row>
    <row r="178" spans="1:12" ht="14.4" x14ac:dyDescent="0.3">
      <c r="A178" s="76" t="s">
        <v>177</v>
      </c>
      <c r="B178" s="76"/>
      <c r="C178" s="83"/>
      <c r="D178" s="75"/>
      <c r="E178" s="75"/>
      <c r="F178" s="75"/>
      <c r="G178" s="75"/>
      <c r="H178" s="75"/>
      <c r="I178" s="75"/>
      <c r="J178" s="75"/>
      <c r="K178" s="75"/>
    </row>
    <row r="179" spans="1:12" ht="8.4" customHeight="1" x14ac:dyDescent="0.25"/>
    <row r="180" spans="1:12" x14ac:dyDescent="0.25">
      <c r="A180" s="5" t="s">
        <v>3</v>
      </c>
      <c r="C180" s="60">
        <v>93387</v>
      </c>
      <c r="D180" s="60">
        <v>92346</v>
      </c>
      <c r="E180" s="60">
        <v>94679</v>
      </c>
      <c r="F180" s="60">
        <v>90748</v>
      </c>
      <c r="G180" s="60">
        <v>92394</v>
      </c>
      <c r="H180" s="60">
        <v>96000</v>
      </c>
      <c r="I180" s="60">
        <v>96000</v>
      </c>
      <c r="J180" s="60">
        <v>97000</v>
      </c>
      <c r="K180" s="60">
        <v>96000</v>
      </c>
    </row>
    <row r="181" spans="1:12" x14ac:dyDescent="0.25">
      <c r="A181" s="5" t="s">
        <v>4</v>
      </c>
      <c r="C181" s="17">
        <v>93029</v>
      </c>
      <c r="D181" s="17">
        <v>91133</v>
      </c>
      <c r="E181" s="17">
        <v>76671</v>
      </c>
      <c r="F181" s="17">
        <v>93213</v>
      </c>
      <c r="G181" s="17">
        <v>91645</v>
      </c>
      <c r="H181" s="17">
        <v>88000</v>
      </c>
      <c r="I181" s="17">
        <v>88000</v>
      </c>
      <c r="J181" s="17">
        <v>88000</v>
      </c>
      <c r="K181" s="17">
        <v>88000</v>
      </c>
    </row>
    <row r="182" spans="1:12" x14ac:dyDescent="0.25">
      <c r="A182" s="5" t="s">
        <v>5</v>
      </c>
      <c r="C182" s="17">
        <v>64244</v>
      </c>
      <c r="D182" s="17">
        <v>95964</v>
      </c>
      <c r="E182" s="17">
        <v>98436</v>
      </c>
      <c r="F182" s="17">
        <v>66573</v>
      </c>
      <c r="G182" s="17">
        <v>106697</v>
      </c>
      <c r="H182" s="17">
        <v>82000</v>
      </c>
      <c r="I182" s="17">
        <v>83000</v>
      </c>
      <c r="J182" s="17">
        <v>83000</v>
      </c>
      <c r="K182" s="17">
        <v>83000</v>
      </c>
    </row>
    <row r="183" spans="1:12" x14ac:dyDescent="0.25">
      <c r="A183" s="5" t="s">
        <v>6</v>
      </c>
      <c r="C183" s="17">
        <v>130814</v>
      </c>
      <c r="D183" s="17">
        <v>75643</v>
      </c>
      <c r="E183" s="17">
        <v>77136</v>
      </c>
      <c r="F183" s="17">
        <v>72311</v>
      </c>
      <c r="G183" s="17">
        <v>81005</v>
      </c>
      <c r="H183" s="17">
        <v>89000</v>
      </c>
      <c r="I183" s="17">
        <v>89000</v>
      </c>
      <c r="J183" s="17">
        <v>89000</v>
      </c>
      <c r="K183" s="17">
        <v>89000</v>
      </c>
    </row>
    <row r="184" spans="1:12" x14ac:dyDescent="0.25">
      <c r="A184" s="5" t="s">
        <v>7</v>
      </c>
      <c r="C184" s="17">
        <v>70834</v>
      </c>
      <c r="D184" s="17">
        <v>64783</v>
      </c>
      <c r="E184" s="17">
        <v>59184</v>
      </c>
      <c r="F184" s="17">
        <v>112787</v>
      </c>
      <c r="G184" s="17">
        <v>75856</v>
      </c>
      <c r="H184" s="17">
        <v>81000</v>
      </c>
      <c r="I184" s="17">
        <v>81000</v>
      </c>
      <c r="J184" s="17">
        <v>81000</v>
      </c>
      <c r="K184" s="17">
        <v>81000</v>
      </c>
      <c r="L184" s="17"/>
    </row>
    <row r="185" spans="1:12" x14ac:dyDescent="0.25">
      <c r="A185" s="5" t="s">
        <v>8</v>
      </c>
      <c r="C185" s="17">
        <v>92612</v>
      </c>
      <c r="D185" s="17">
        <v>104625</v>
      </c>
      <c r="E185" s="17">
        <v>115530</v>
      </c>
      <c r="F185" s="17">
        <v>115181</v>
      </c>
      <c r="G185" s="17">
        <v>80064</v>
      </c>
      <c r="H185" s="17">
        <v>104000</v>
      </c>
      <c r="I185" s="17">
        <v>104000</v>
      </c>
      <c r="J185" s="17">
        <v>104000</v>
      </c>
      <c r="K185" s="17">
        <v>104000</v>
      </c>
      <c r="L185" s="17"/>
    </row>
    <row r="186" spans="1:12" x14ac:dyDescent="0.25">
      <c r="A186" s="5" t="s">
        <v>9</v>
      </c>
      <c r="C186" s="17">
        <v>107808</v>
      </c>
      <c r="D186" s="17">
        <v>100890</v>
      </c>
      <c r="E186" s="17">
        <v>86916</v>
      </c>
      <c r="F186" s="17">
        <v>76313</v>
      </c>
      <c r="G186" s="17">
        <v>89519</v>
      </c>
      <c r="H186" s="17">
        <v>90000</v>
      </c>
      <c r="I186" s="17">
        <v>90000</v>
      </c>
      <c r="J186" s="17">
        <v>90000</v>
      </c>
      <c r="K186" s="17">
        <v>90000</v>
      </c>
      <c r="L186" s="17"/>
    </row>
    <row r="187" spans="1:12" x14ac:dyDescent="0.25">
      <c r="A187" s="5" t="s">
        <v>10</v>
      </c>
      <c r="C187" s="17">
        <v>93392</v>
      </c>
      <c r="D187" s="17">
        <v>73730</v>
      </c>
      <c r="E187" s="17">
        <v>68211</v>
      </c>
      <c r="F187" s="17">
        <v>93732</v>
      </c>
      <c r="G187" s="17">
        <v>75854</v>
      </c>
      <c r="H187" s="17">
        <v>84000</v>
      </c>
      <c r="I187" s="17">
        <v>84000</v>
      </c>
      <c r="J187" s="17">
        <v>84000</v>
      </c>
      <c r="K187" s="17">
        <v>84000</v>
      </c>
      <c r="L187" s="17"/>
    </row>
    <row r="188" spans="1:12" x14ac:dyDescent="0.25">
      <c r="A188" s="5" t="s">
        <v>11</v>
      </c>
      <c r="C188" s="17">
        <v>79280</v>
      </c>
      <c r="D188" s="17">
        <v>87581</v>
      </c>
      <c r="E188" s="17">
        <v>113472</v>
      </c>
      <c r="F188" s="17">
        <v>100150</v>
      </c>
      <c r="G188" s="17">
        <v>117515</v>
      </c>
      <c r="H188" s="17">
        <v>94000</v>
      </c>
      <c r="I188" s="17">
        <v>94000</v>
      </c>
      <c r="J188" s="17">
        <v>95000</v>
      </c>
      <c r="K188" s="17">
        <v>95000</v>
      </c>
      <c r="L188" s="17"/>
    </row>
    <row r="189" spans="1:12" x14ac:dyDescent="0.25">
      <c r="A189" s="5" t="s">
        <v>12</v>
      </c>
      <c r="C189" s="17">
        <v>83910</v>
      </c>
      <c r="D189" s="17">
        <v>88507</v>
      </c>
      <c r="E189" s="17">
        <v>84066</v>
      </c>
      <c r="F189" s="17">
        <v>70598</v>
      </c>
      <c r="G189" s="17">
        <v>69922</v>
      </c>
      <c r="H189" s="17">
        <v>83000</v>
      </c>
      <c r="I189" s="17">
        <v>84000</v>
      </c>
      <c r="J189" s="17">
        <v>84000</v>
      </c>
      <c r="K189" s="17">
        <v>84000</v>
      </c>
      <c r="L189" s="17"/>
    </row>
    <row r="190" spans="1:12" x14ac:dyDescent="0.25">
      <c r="A190" s="5" t="s">
        <v>13</v>
      </c>
      <c r="C190" s="17">
        <v>83291</v>
      </c>
      <c r="D190" s="17">
        <v>70368</v>
      </c>
      <c r="E190" s="17">
        <v>73904</v>
      </c>
      <c r="F190" s="17">
        <v>79447</v>
      </c>
      <c r="G190" s="58">
        <v>76432</v>
      </c>
      <c r="H190" s="17">
        <v>78000</v>
      </c>
      <c r="I190" s="17">
        <v>79000</v>
      </c>
      <c r="J190" s="17">
        <v>79000</v>
      </c>
      <c r="K190" s="17">
        <v>79000</v>
      </c>
      <c r="L190" s="17"/>
    </row>
    <row r="191" spans="1:12" x14ac:dyDescent="0.25">
      <c r="A191" s="5" t="s">
        <v>14</v>
      </c>
      <c r="C191" s="17">
        <v>75532</v>
      </c>
      <c r="D191" s="17">
        <v>77277</v>
      </c>
      <c r="E191" s="17">
        <v>77115</v>
      </c>
      <c r="F191" s="17">
        <v>72649</v>
      </c>
      <c r="G191" s="17">
        <v>75000</v>
      </c>
      <c r="H191" s="17">
        <v>79000</v>
      </c>
      <c r="I191" s="17">
        <v>80000</v>
      </c>
      <c r="J191" s="17">
        <v>80000</v>
      </c>
      <c r="K191" s="17">
        <v>80000</v>
      </c>
      <c r="L191" s="17"/>
    </row>
    <row r="192" spans="1:12" ht="8.4" customHeight="1" x14ac:dyDescent="0.25"/>
    <row r="193" spans="1:11" x14ac:dyDescent="0.25">
      <c r="A193" s="5" t="s">
        <v>15</v>
      </c>
      <c r="C193" s="16">
        <f t="shared" ref="C193:E193" si="18">SUM(C180:C191)</f>
        <v>1068133</v>
      </c>
      <c r="D193" s="16">
        <f t="shared" si="18"/>
        <v>1022847</v>
      </c>
      <c r="E193" s="16">
        <f t="shared" si="18"/>
        <v>1025320</v>
      </c>
      <c r="F193" s="16">
        <f t="shared" ref="F193:K193" si="19">SUM(F180:F191)</f>
        <v>1043702</v>
      </c>
      <c r="G193" s="16">
        <f t="shared" si="19"/>
        <v>1031903</v>
      </c>
      <c r="H193" s="16">
        <f t="shared" si="19"/>
        <v>1048000</v>
      </c>
      <c r="I193" s="16">
        <f t="shared" si="19"/>
        <v>1052000</v>
      </c>
      <c r="J193" s="16">
        <f t="shared" si="19"/>
        <v>1054000</v>
      </c>
      <c r="K193" s="16">
        <f t="shared" si="19"/>
        <v>1053000</v>
      </c>
    </row>
    <row r="194" spans="1:11" x14ac:dyDescent="0.25">
      <c r="C194" s="16"/>
      <c r="D194" s="16"/>
      <c r="E194" s="16"/>
      <c r="F194" s="16"/>
      <c r="G194" s="16"/>
      <c r="H194" s="16"/>
      <c r="I194" s="16"/>
    </row>
    <row r="195" spans="1:11" x14ac:dyDescent="0.25">
      <c r="A195" s="6"/>
    </row>
    <row r="196" spans="1:11" ht="14.4" x14ac:dyDescent="0.3">
      <c r="A196" s="76" t="s">
        <v>198</v>
      </c>
      <c r="B196" s="76"/>
      <c r="C196" s="83"/>
      <c r="D196" s="75"/>
      <c r="E196" s="75"/>
      <c r="F196" s="75"/>
      <c r="G196" s="75"/>
      <c r="H196" s="75"/>
      <c r="I196" s="75"/>
      <c r="J196" s="75"/>
      <c r="K196" s="75"/>
    </row>
    <row r="197" spans="1:11" ht="14.4" x14ac:dyDescent="0.3">
      <c r="A197" s="76" t="s">
        <v>200</v>
      </c>
      <c r="B197" s="76"/>
      <c r="C197" s="83"/>
      <c r="D197" s="75"/>
      <c r="E197" s="75"/>
      <c r="F197" s="75"/>
      <c r="G197" s="75"/>
      <c r="H197" s="75"/>
      <c r="I197" s="75"/>
      <c r="J197" s="75"/>
      <c r="K197" s="75"/>
    </row>
    <row r="198" spans="1:11" ht="8.4" customHeight="1" x14ac:dyDescent="0.25"/>
    <row r="199" spans="1:11" x14ac:dyDescent="0.25">
      <c r="A199" s="5" t="s">
        <v>3</v>
      </c>
      <c r="C199" s="71">
        <v>0</v>
      </c>
      <c r="D199" s="71">
        <v>0</v>
      </c>
      <c r="E199" s="71">
        <v>788069</v>
      </c>
      <c r="F199" s="71">
        <v>893653</v>
      </c>
      <c r="G199" s="71">
        <v>1246450</v>
      </c>
      <c r="H199" s="71">
        <v>954000</v>
      </c>
      <c r="I199" s="71">
        <v>954000</v>
      </c>
      <c r="J199" s="71">
        <v>954000</v>
      </c>
      <c r="K199" s="71">
        <v>954000</v>
      </c>
    </row>
    <row r="200" spans="1:11" x14ac:dyDescent="0.25">
      <c r="A200" s="5" t="s">
        <v>4</v>
      </c>
      <c r="C200" s="17">
        <v>0</v>
      </c>
      <c r="D200" s="17">
        <v>0</v>
      </c>
      <c r="E200" s="17">
        <v>627039</v>
      </c>
      <c r="F200" s="17">
        <v>869856</v>
      </c>
      <c r="G200" s="17">
        <v>813995</v>
      </c>
      <c r="H200" s="17">
        <v>954000</v>
      </c>
      <c r="I200" s="17">
        <v>954000</v>
      </c>
      <c r="J200" s="17">
        <v>954000</v>
      </c>
      <c r="K200" s="17">
        <v>954000</v>
      </c>
    </row>
    <row r="201" spans="1:11" x14ac:dyDescent="0.25">
      <c r="A201" s="5" t="s">
        <v>5</v>
      </c>
      <c r="C201" s="17">
        <v>0</v>
      </c>
      <c r="D201" s="17">
        <v>402</v>
      </c>
      <c r="E201" s="17">
        <v>368168</v>
      </c>
      <c r="F201" s="17">
        <v>775653</v>
      </c>
      <c r="G201" s="17">
        <v>598569</v>
      </c>
      <c r="H201" s="17">
        <v>954000</v>
      </c>
      <c r="I201" s="17">
        <v>954000</v>
      </c>
      <c r="J201" s="17">
        <v>954000</v>
      </c>
      <c r="K201" s="17">
        <v>954000</v>
      </c>
    </row>
    <row r="202" spans="1:11" x14ac:dyDescent="0.25">
      <c r="A202" s="5" t="s">
        <v>6</v>
      </c>
      <c r="C202" s="17">
        <v>0</v>
      </c>
      <c r="D202" s="17">
        <v>279347</v>
      </c>
      <c r="E202" s="17">
        <v>525364</v>
      </c>
      <c r="F202" s="17">
        <v>745070</v>
      </c>
      <c r="G202" s="17">
        <v>841820</v>
      </c>
      <c r="H202" s="17">
        <v>954000</v>
      </c>
      <c r="I202" s="17">
        <v>954000</v>
      </c>
      <c r="J202" s="17">
        <v>954000</v>
      </c>
      <c r="K202" s="17">
        <v>954000</v>
      </c>
    </row>
    <row r="203" spans="1:11" x14ac:dyDescent="0.25">
      <c r="A203" s="5" t="s">
        <v>7</v>
      </c>
      <c r="C203" s="17">
        <v>0</v>
      </c>
      <c r="D203" s="17">
        <v>170868</v>
      </c>
      <c r="E203" s="17">
        <v>429257</v>
      </c>
      <c r="F203" s="17">
        <v>517367</v>
      </c>
      <c r="G203" s="17">
        <v>1089133</v>
      </c>
      <c r="H203" s="17">
        <v>954000</v>
      </c>
      <c r="I203" s="17">
        <v>954000</v>
      </c>
      <c r="J203" s="17">
        <v>954000</v>
      </c>
      <c r="K203" s="17">
        <v>954000</v>
      </c>
    </row>
    <row r="204" spans="1:11" x14ac:dyDescent="0.25">
      <c r="A204" s="5" t="s">
        <v>8</v>
      </c>
      <c r="C204" s="17">
        <v>0</v>
      </c>
      <c r="D204" s="17">
        <v>53405</v>
      </c>
      <c r="E204" s="17">
        <v>594164</v>
      </c>
      <c r="F204" s="17">
        <v>1006140</v>
      </c>
      <c r="G204" s="17">
        <v>985195</v>
      </c>
      <c r="H204" s="17">
        <v>954000</v>
      </c>
      <c r="I204" s="17">
        <v>954000</v>
      </c>
      <c r="J204" s="17">
        <v>954000</v>
      </c>
      <c r="K204" s="17">
        <v>954000</v>
      </c>
    </row>
    <row r="205" spans="1:11" x14ac:dyDescent="0.25">
      <c r="A205" s="5" t="s">
        <v>9</v>
      </c>
      <c r="C205" s="17">
        <v>0</v>
      </c>
      <c r="D205" s="17">
        <v>416727</v>
      </c>
      <c r="E205" s="17">
        <v>634184</v>
      </c>
      <c r="F205" s="17">
        <v>753544</v>
      </c>
      <c r="G205" s="17">
        <v>764253</v>
      </c>
      <c r="H205" s="17">
        <v>954000</v>
      </c>
      <c r="I205" s="17">
        <v>954000</v>
      </c>
      <c r="J205" s="17">
        <v>954000</v>
      </c>
      <c r="K205" s="17">
        <v>954000</v>
      </c>
    </row>
    <row r="206" spans="1:11" x14ac:dyDescent="0.25">
      <c r="A206" s="5" t="s">
        <v>10</v>
      </c>
      <c r="C206" s="17">
        <v>0</v>
      </c>
      <c r="D206" s="17">
        <v>215145</v>
      </c>
      <c r="E206" s="17">
        <v>451818</v>
      </c>
      <c r="F206" s="17">
        <v>777024</v>
      </c>
      <c r="G206" s="17">
        <v>904055</v>
      </c>
      <c r="H206" s="17">
        <v>954000</v>
      </c>
      <c r="I206" s="17">
        <v>954000</v>
      </c>
      <c r="J206" s="17">
        <v>954000</v>
      </c>
      <c r="K206" s="17">
        <v>954000</v>
      </c>
    </row>
    <row r="207" spans="1:11" x14ac:dyDescent="0.25">
      <c r="A207" s="5" t="s">
        <v>11</v>
      </c>
      <c r="C207" s="17">
        <v>0</v>
      </c>
      <c r="D207" s="17">
        <v>377723</v>
      </c>
      <c r="E207" s="17">
        <v>820982</v>
      </c>
      <c r="F207" s="17">
        <v>1583894</v>
      </c>
      <c r="G207" s="17">
        <v>1230353</v>
      </c>
      <c r="H207" s="17">
        <v>954000</v>
      </c>
      <c r="I207" s="17">
        <v>954000</v>
      </c>
      <c r="J207" s="17">
        <v>954000</v>
      </c>
      <c r="K207" s="17">
        <v>954000</v>
      </c>
    </row>
    <row r="208" spans="1:11" x14ac:dyDescent="0.25">
      <c r="A208" s="5" t="s">
        <v>12</v>
      </c>
      <c r="C208" s="17">
        <v>0</v>
      </c>
      <c r="D208" s="17">
        <v>301518</v>
      </c>
      <c r="E208" s="17">
        <v>738062</v>
      </c>
      <c r="F208" s="17">
        <v>931852</v>
      </c>
      <c r="G208" s="17">
        <v>1006187</v>
      </c>
      <c r="H208" s="17">
        <v>954000</v>
      </c>
      <c r="I208" s="17">
        <v>954000</v>
      </c>
      <c r="J208" s="17">
        <v>954000</v>
      </c>
      <c r="K208" s="17">
        <v>954000</v>
      </c>
    </row>
    <row r="209" spans="1:12" x14ac:dyDescent="0.25">
      <c r="A209" s="5" t="s">
        <v>13</v>
      </c>
      <c r="C209" s="17">
        <v>0</v>
      </c>
      <c r="D209" s="17">
        <v>397822</v>
      </c>
      <c r="E209" s="17">
        <v>799953</v>
      </c>
      <c r="F209" s="17">
        <v>820489</v>
      </c>
      <c r="G209" s="58">
        <v>519990</v>
      </c>
      <c r="H209" s="17">
        <v>460000</v>
      </c>
      <c r="I209" s="17">
        <v>460000</v>
      </c>
      <c r="J209" s="17">
        <v>460000</v>
      </c>
      <c r="K209" s="17">
        <v>460000</v>
      </c>
    </row>
    <row r="210" spans="1:12" x14ac:dyDescent="0.25">
      <c r="A210" s="5" t="s">
        <v>14</v>
      </c>
      <c r="C210" s="17">
        <v>0</v>
      </c>
      <c r="D210" s="17">
        <v>604487</v>
      </c>
      <c r="E210" s="17">
        <v>701991</v>
      </c>
      <c r="F210" s="17">
        <v>325458</v>
      </c>
      <c r="G210" s="17">
        <v>0</v>
      </c>
      <c r="H210" s="17">
        <v>0</v>
      </c>
      <c r="I210" s="17">
        <v>0</v>
      </c>
      <c r="J210" s="17">
        <v>0</v>
      </c>
      <c r="K210" s="17">
        <v>0</v>
      </c>
      <c r="L210" s="17"/>
    </row>
    <row r="211" spans="1:12" ht="8.4" customHeight="1" x14ac:dyDescent="0.25">
      <c r="F211" s="17"/>
      <c r="G211" s="17"/>
      <c r="H211" s="17"/>
      <c r="I211" s="17"/>
      <c r="J211" s="17"/>
      <c r="K211" s="17"/>
      <c r="L211" s="17"/>
    </row>
    <row r="212" spans="1:12" x14ac:dyDescent="0.25">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5">
      <c r="A213" s="79" t="s">
        <v>264</v>
      </c>
      <c r="B213" s="79"/>
      <c r="C213" s="79"/>
      <c r="D213" s="79"/>
      <c r="E213" s="79"/>
      <c r="F213" s="79"/>
      <c r="G213" s="79"/>
      <c r="H213" s="79"/>
      <c r="I213" s="79"/>
      <c r="J213" s="79"/>
      <c r="K213" s="79"/>
    </row>
    <row r="214" spans="1:12" x14ac:dyDescent="0.25">
      <c r="A214" s="6"/>
    </row>
    <row r="215" spans="1:12" ht="14.4" x14ac:dyDescent="0.3">
      <c r="A215" s="76" t="s">
        <v>199</v>
      </c>
      <c r="B215" s="76"/>
      <c r="C215" s="83"/>
      <c r="D215" s="75"/>
      <c r="E215" s="75"/>
      <c r="F215" s="75"/>
      <c r="G215" s="75"/>
      <c r="H215" s="75"/>
      <c r="I215" s="75"/>
      <c r="J215" s="75"/>
      <c r="K215" s="75"/>
    </row>
    <row r="216" spans="1:12" ht="14.4" x14ac:dyDescent="0.3">
      <c r="A216" s="76" t="s">
        <v>201</v>
      </c>
      <c r="B216" s="76"/>
      <c r="C216" s="83"/>
      <c r="D216" s="75"/>
      <c r="E216" s="75"/>
      <c r="F216" s="75"/>
      <c r="G216" s="75"/>
      <c r="H216" s="75"/>
      <c r="I216" s="75"/>
      <c r="J216" s="75"/>
      <c r="K216" s="75"/>
    </row>
    <row r="217" spans="1:12" ht="8.4" customHeight="1" x14ac:dyDescent="0.25"/>
    <row r="218" spans="1:12" x14ac:dyDescent="0.25">
      <c r="A218" s="5" t="s">
        <v>3</v>
      </c>
      <c r="C218" s="71">
        <v>0</v>
      </c>
      <c r="D218" s="71">
        <v>0</v>
      </c>
      <c r="E218" s="71">
        <v>788070</v>
      </c>
      <c r="F218" s="71">
        <v>893654</v>
      </c>
      <c r="G218" s="71">
        <v>1246451</v>
      </c>
      <c r="H218" s="71">
        <v>954000</v>
      </c>
      <c r="I218" s="71">
        <v>954000</v>
      </c>
      <c r="J218" s="71">
        <v>954000</v>
      </c>
      <c r="K218" s="71">
        <v>954000</v>
      </c>
    </row>
    <row r="219" spans="1:12" x14ac:dyDescent="0.25">
      <c r="A219" s="5" t="s">
        <v>4</v>
      </c>
      <c r="C219" s="17">
        <v>0</v>
      </c>
      <c r="D219" s="17">
        <v>0</v>
      </c>
      <c r="E219" s="17">
        <v>627040</v>
      </c>
      <c r="F219" s="17">
        <v>869857</v>
      </c>
      <c r="G219" s="17">
        <v>813996</v>
      </c>
      <c r="H219" s="17">
        <v>954000</v>
      </c>
      <c r="I219" s="17">
        <v>954000</v>
      </c>
      <c r="J219" s="17">
        <v>954000</v>
      </c>
      <c r="K219" s="17">
        <v>954000</v>
      </c>
    </row>
    <row r="220" spans="1:12" x14ac:dyDescent="0.25">
      <c r="A220" s="5" t="s">
        <v>5</v>
      </c>
      <c r="C220" s="17">
        <v>0</v>
      </c>
      <c r="D220" s="17">
        <v>402</v>
      </c>
      <c r="E220" s="17">
        <v>368169</v>
      </c>
      <c r="F220" s="17">
        <v>775654</v>
      </c>
      <c r="G220" s="17">
        <v>598570</v>
      </c>
      <c r="H220" s="17">
        <v>954000</v>
      </c>
      <c r="I220" s="17">
        <v>954000</v>
      </c>
      <c r="J220" s="17">
        <v>954000</v>
      </c>
      <c r="K220" s="17">
        <v>954000</v>
      </c>
    </row>
    <row r="221" spans="1:12" x14ac:dyDescent="0.25">
      <c r="A221" s="5" t="s">
        <v>6</v>
      </c>
      <c r="C221" s="17">
        <v>0</v>
      </c>
      <c r="D221" s="17">
        <v>279351</v>
      </c>
      <c r="E221" s="17">
        <v>525365</v>
      </c>
      <c r="F221" s="17">
        <v>745071</v>
      </c>
      <c r="G221" s="17">
        <v>841821</v>
      </c>
      <c r="H221" s="17">
        <v>954000</v>
      </c>
      <c r="I221" s="17">
        <v>954000</v>
      </c>
      <c r="J221" s="17">
        <v>954000</v>
      </c>
      <c r="K221" s="17">
        <v>954000</v>
      </c>
    </row>
    <row r="222" spans="1:12" x14ac:dyDescent="0.25">
      <c r="A222" s="5" t="s">
        <v>7</v>
      </c>
      <c r="C222" s="17">
        <v>0</v>
      </c>
      <c r="D222" s="17">
        <v>170872</v>
      </c>
      <c r="E222" s="17">
        <v>429258</v>
      </c>
      <c r="F222" s="17">
        <v>517369</v>
      </c>
      <c r="G222" s="17">
        <v>1089134</v>
      </c>
      <c r="H222" s="17">
        <v>954000</v>
      </c>
      <c r="I222" s="17">
        <v>954000</v>
      </c>
      <c r="J222" s="17">
        <v>954000</v>
      </c>
      <c r="K222" s="17">
        <v>954000</v>
      </c>
    </row>
    <row r="223" spans="1:12" x14ac:dyDescent="0.25">
      <c r="A223" s="5" t="s">
        <v>8</v>
      </c>
      <c r="C223" s="17">
        <v>0</v>
      </c>
      <c r="D223" s="17">
        <v>53406</v>
      </c>
      <c r="E223" s="17">
        <v>594165</v>
      </c>
      <c r="F223" s="17">
        <v>1006141</v>
      </c>
      <c r="G223" s="17">
        <v>985196</v>
      </c>
      <c r="H223" s="17">
        <v>954000</v>
      </c>
      <c r="I223" s="17">
        <v>954000</v>
      </c>
      <c r="J223" s="17">
        <v>954000</v>
      </c>
      <c r="K223" s="17">
        <v>954000</v>
      </c>
    </row>
    <row r="224" spans="1:12" x14ac:dyDescent="0.25">
      <c r="A224" s="5" t="s">
        <v>9</v>
      </c>
      <c r="C224" s="17">
        <v>0</v>
      </c>
      <c r="D224" s="17">
        <v>416728</v>
      </c>
      <c r="E224" s="17">
        <v>634186</v>
      </c>
      <c r="F224" s="17">
        <v>753545</v>
      </c>
      <c r="G224" s="17">
        <v>764254</v>
      </c>
      <c r="H224" s="17">
        <v>954000</v>
      </c>
      <c r="I224" s="17">
        <v>954000</v>
      </c>
      <c r="J224" s="17">
        <v>954000</v>
      </c>
      <c r="K224" s="17">
        <v>954000</v>
      </c>
    </row>
    <row r="225" spans="1:11" x14ac:dyDescent="0.25">
      <c r="A225" s="5" t="s">
        <v>10</v>
      </c>
      <c r="C225" s="17">
        <v>0</v>
      </c>
      <c r="D225" s="17">
        <v>215146</v>
      </c>
      <c r="E225" s="17">
        <v>451819</v>
      </c>
      <c r="F225" s="17">
        <v>777025</v>
      </c>
      <c r="G225" s="17">
        <v>904056</v>
      </c>
      <c r="H225" s="17">
        <v>954000</v>
      </c>
      <c r="I225" s="17">
        <v>954000</v>
      </c>
      <c r="J225" s="17">
        <v>954000</v>
      </c>
      <c r="K225" s="17">
        <v>954000</v>
      </c>
    </row>
    <row r="226" spans="1:11" x14ac:dyDescent="0.25">
      <c r="A226" s="5" t="s">
        <v>11</v>
      </c>
      <c r="C226" s="17">
        <v>0</v>
      </c>
      <c r="D226" s="17">
        <v>377724</v>
      </c>
      <c r="E226" s="17">
        <v>820983</v>
      </c>
      <c r="F226" s="17">
        <v>1583896</v>
      </c>
      <c r="G226" s="17">
        <v>1230354</v>
      </c>
      <c r="H226" s="17">
        <v>954000</v>
      </c>
      <c r="I226" s="17">
        <v>954000</v>
      </c>
      <c r="J226" s="17">
        <v>954000</v>
      </c>
      <c r="K226" s="17">
        <v>954000</v>
      </c>
    </row>
    <row r="227" spans="1:11" x14ac:dyDescent="0.25">
      <c r="A227" s="5" t="s">
        <v>12</v>
      </c>
      <c r="C227" s="17">
        <v>0</v>
      </c>
      <c r="D227" s="17">
        <v>301519</v>
      </c>
      <c r="E227" s="17">
        <v>738063</v>
      </c>
      <c r="F227" s="17">
        <v>931853</v>
      </c>
      <c r="G227" s="17">
        <v>1006188</v>
      </c>
      <c r="H227" s="17">
        <v>954000</v>
      </c>
      <c r="I227" s="17">
        <v>954000</v>
      </c>
      <c r="J227" s="17">
        <v>954000</v>
      </c>
      <c r="K227" s="17">
        <v>954000</v>
      </c>
    </row>
    <row r="228" spans="1:11" x14ac:dyDescent="0.25">
      <c r="A228" s="5" t="s">
        <v>13</v>
      </c>
      <c r="C228" s="17">
        <v>0</v>
      </c>
      <c r="D228" s="17">
        <v>397823</v>
      </c>
      <c r="E228" s="17">
        <v>799954</v>
      </c>
      <c r="F228" s="17">
        <v>820490</v>
      </c>
      <c r="G228" s="58">
        <v>1546382</v>
      </c>
      <c r="H228" s="17">
        <v>1448000</v>
      </c>
      <c r="I228" s="17">
        <v>1448000</v>
      </c>
      <c r="J228" s="17">
        <v>1448000</v>
      </c>
      <c r="K228" s="17">
        <v>1448000</v>
      </c>
    </row>
    <row r="229" spans="1:11" x14ac:dyDescent="0.25">
      <c r="A229" s="5" t="s">
        <v>14</v>
      </c>
      <c r="C229" s="17">
        <v>0</v>
      </c>
      <c r="D229" s="17">
        <v>604488</v>
      </c>
      <c r="E229" s="17">
        <v>701992</v>
      </c>
      <c r="F229" s="17">
        <v>1295932</v>
      </c>
      <c r="G229" s="17">
        <v>1908000</v>
      </c>
      <c r="H229" s="17">
        <v>1908000</v>
      </c>
      <c r="I229" s="17">
        <v>1908000</v>
      </c>
      <c r="J229" s="17">
        <v>1908000</v>
      </c>
      <c r="K229" s="17">
        <v>1908000</v>
      </c>
    </row>
    <row r="230" spans="1:11" ht="8.4" customHeight="1" x14ac:dyDescent="0.25">
      <c r="F230" s="17"/>
      <c r="G230" s="17"/>
      <c r="H230" s="17"/>
      <c r="I230" s="17"/>
      <c r="J230" s="17"/>
      <c r="K230" s="17"/>
    </row>
    <row r="231" spans="1:11" x14ac:dyDescent="0.25">
      <c r="A231" s="5" t="s">
        <v>15</v>
      </c>
      <c r="C231" s="16">
        <f t="shared" ref="C231:E231" si="22">SUM(C218:C229)</f>
        <v>0</v>
      </c>
      <c r="D231" s="16">
        <f t="shared" si="22"/>
        <v>2817459</v>
      </c>
      <c r="E231" s="16">
        <f t="shared" si="22"/>
        <v>7479064</v>
      </c>
      <c r="F231" s="16">
        <f t="shared" ref="F231:K231" si="23">SUM(F218:F229)</f>
        <v>10970487</v>
      </c>
      <c r="G231" s="16">
        <f t="shared" si="23"/>
        <v>12934402</v>
      </c>
      <c r="H231" s="16">
        <f t="shared" si="23"/>
        <v>12896000</v>
      </c>
      <c r="I231" s="16">
        <f t="shared" si="23"/>
        <v>12896000</v>
      </c>
      <c r="J231" s="16">
        <f t="shared" si="23"/>
        <v>12896000</v>
      </c>
      <c r="K231" s="16">
        <f t="shared" si="23"/>
        <v>12896000</v>
      </c>
    </row>
    <row r="232" spans="1:11" x14ac:dyDescent="0.25">
      <c r="C232" s="16"/>
      <c r="D232" s="16"/>
      <c r="E232" s="16"/>
      <c r="F232" s="16"/>
      <c r="G232" s="16"/>
      <c r="H232" s="16"/>
      <c r="I232" s="16"/>
    </row>
    <row r="234" spans="1:11" ht="14.4" x14ac:dyDescent="0.3">
      <c r="A234" s="76" t="s">
        <v>208</v>
      </c>
      <c r="B234" s="76"/>
      <c r="C234" s="83"/>
      <c r="D234" s="75"/>
      <c r="E234" s="75"/>
      <c r="F234" s="75"/>
      <c r="G234" s="75"/>
      <c r="H234" s="75"/>
      <c r="I234" s="75"/>
      <c r="J234" s="75"/>
      <c r="K234" s="75"/>
    </row>
    <row r="235" spans="1:11" ht="14.4" x14ac:dyDescent="0.3">
      <c r="A235" s="76" t="s">
        <v>209</v>
      </c>
      <c r="B235" s="76"/>
      <c r="C235" s="83"/>
      <c r="D235" s="75"/>
      <c r="E235" s="75"/>
      <c r="F235" s="75"/>
      <c r="G235" s="75"/>
      <c r="H235" s="75"/>
      <c r="I235" s="75"/>
      <c r="J235" s="75"/>
      <c r="K235" s="75"/>
    </row>
    <row r="236" spans="1:11" ht="8.4" customHeight="1" x14ac:dyDescent="0.25"/>
    <row r="237" spans="1:11" x14ac:dyDescent="0.25">
      <c r="A237" s="5" t="s">
        <v>3</v>
      </c>
      <c r="C237" s="71">
        <v>0</v>
      </c>
      <c r="D237" s="71">
        <v>0</v>
      </c>
      <c r="E237" s="71">
        <v>0</v>
      </c>
      <c r="F237" s="71">
        <v>1129273</v>
      </c>
      <c r="G237" s="71">
        <v>1709719</v>
      </c>
      <c r="H237" s="71">
        <v>990000</v>
      </c>
      <c r="I237" s="71">
        <v>860000</v>
      </c>
      <c r="J237" s="71">
        <v>740000</v>
      </c>
      <c r="K237" s="71">
        <v>800000</v>
      </c>
    </row>
    <row r="238" spans="1:11" x14ac:dyDescent="0.25">
      <c r="A238" s="5" t="s">
        <v>4</v>
      </c>
      <c r="C238" s="17">
        <v>0</v>
      </c>
      <c r="D238" s="17">
        <v>0</v>
      </c>
      <c r="E238" s="17">
        <v>454865</v>
      </c>
      <c r="F238" s="17">
        <v>1094091</v>
      </c>
      <c r="G238" s="17">
        <v>1171998</v>
      </c>
      <c r="H238" s="17">
        <v>940000</v>
      </c>
      <c r="I238" s="17">
        <v>820000</v>
      </c>
      <c r="J238" s="17">
        <v>710000</v>
      </c>
      <c r="K238" s="17">
        <v>760000</v>
      </c>
    </row>
    <row r="239" spans="1:11" x14ac:dyDescent="0.25">
      <c r="A239" s="5" t="s">
        <v>5</v>
      </c>
      <c r="C239" s="17">
        <v>0</v>
      </c>
      <c r="D239" s="17">
        <v>32.5</v>
      </c>
      <c r="E239" s="17">
        <v>518650</v>
      </c>
      <c r="F239" s="17">
        <v>1045948</v>
      </c>
      <c r="G239" s="17">
        <v>1849251</v>
      </c>
      <c r="H239" s="17">
        <v>1180000</v>
      </c>
      <c r="I239" s="17">
        <v>1030000</v>
      </c>
      <c r="J239" s="17">
        <v>890000</v>
      </c>
      <c r="K239" s="17">
        <v>960000</v>
      </c>
    </row>
    <row r="240" spans="1:11" x14ac:dyDescent="0.25">
      <c r="A240" s="5" t="s">
        <v>6</v>
      </c>
      <c r="C240" s="17">
        <v>0</v>
      </c>
      <c r="D240" s="17">
        <v>0</v>
      </c>
      <c r="E240" s="17">
        <v>1072172</v>
      </c>
      <c r="F240" s="17">
        <v>1418556</v>
      </c>
      <c r="G240" s="17">
        <v>2005129</v>
      </c>
      <c r="H240" s="17">
        <v>1560000</v>
      </c>
      <c r="I240" s="17">
        <v>1360000</v>
      </c>
      <c r="J240" s="17">
        <v>1180000</v>
      </c>
      <c r="K240" s="17">
        <v>1260000</v>
      </c>
    </row>
    <row r="241" spans="1:11" x14ac:dyDescent="0.25">
      <c r="A241" s="5" t="s">
        <v>7</v>
      </c>
      <c r="C241" s="17">
        <v>0</v>
      </c>
      <c r="D241" s="17">
        <v>2688521.26</v>
      </c>
      <c r="E241" s="17">
        <v>65</v>
      </c>
      <c r="F241" s="17">
        <v>1310398</v>
      </c>
      <c r="G241" s="17">
        <v>1450966</v>
      </c>
      <c r="H241" s="17">
        <v>960000</v>
      </c>
      <c r="I241" s="17">
        <v>840000</v>
      </c>
      <c r="J241" s="17">
        <v>720000</v>
      </c>
      <c r="K241" s="17">
        <v>770000</v>
      </c>
    </row>
    <row r="242" spans="1:11" x14ac:dyDescent="0.25">
      <c r="A242" s="5" t="s">
        <v>8</v>
      </c>
      <c r="C242" s="17">
        <v>0</v>
      </c>
      <c r="D242" s="17">
        <v>673246.5</v>
      </c>
      <c r="E242" s="17">
        <v>741974</v>
      </c>
      <c r="F242" s="17">
        <v>676261</v>
      </c>
      <c r="G242" s="17">
        <v>598282</v>
      </c>
      <c r="H242" s="17">
        <v>700000</v>
      </c>
      <c r="I242" s="17">
        <v>610000</v>
      </c>
      <c r="J242" s="17">
        <v>530000</v>
      </c>
      <c r="K242" s="17">
        <v>570000</v>
      </c>
    </row>
    <row r="243" spans="1:11" x14ac:dyDescent="0.25">
      <c r="A243" s="5" t="s">
        <v>9</v>
      </c>
      <c r="C243" s="17">
        <v>0</v>
      </c>
      <c r="D243" s="17">
        <v>606854.17000000004</v>
      </c>
      <c r="E243" s="17">
        <v>1411451</v>
      </c>
      <c r="F243" s="17">
        <v>1879533</v>
      </c>
      <c r="G243" s="17">
        <v>1311052</v>
      </c>
      <c r="H243" s="17">
        <v>1600000</v>
      </c>
      <c r="I243" s="17">
        <v>1390000</v>
      </c>
      <c r="J243" s="17">
        <v>1210000</v>
      </c>
      <c r="K243" s="17">
        <v>1290000</v>
      </c>
    </row>
    <row r="244" spans="1:11" x14ac:dyDescent="0.25">
      <c r="A244" s="5" t="s">
        <v>10</v>
      </c>
      <c r="C244" s="17">
        <v>0</v>
      </c>
      <c r="D244" s="17">
        <v>0</v>
      </c>
      <c r="E244" s="17">
        <v>5010998</v>
      </c>
      <c r="F244" s="17">
        <v>0</v>
      </c>
      <c r="G244" s="17">
        <v>2166872</v>
      </c>
      <c r="H244" s="17">
        <v>2490000</v>
      </c>
      <c r="I244" s="17">
        <v>2170000</v>
      </c>
      <c r="J244" s="17">
        <v>1880000</v>
      </c>
      <c r="K244" s="17">
        <v>2010000</v>
      </c>
    </row>
    <row r="245" spans="1:11" x14ac:dyDescent="0.25">
      <c r="A245" s="5" t="s">
        <v>11</v>
      </c>
      <c r="C245" s="17">
        <v>0</v>
      </c>
      <c r="D245" s="17">
        <v>240738.81</v>
      </c>
      <c r="E245" s="17">
        <v>774151</v>
      </c>
      <c r="F245" s="17">
        <v>2199168</v>
      </c>
      <c r="G245" s="17">
        <v>1403429</v>
      </c>
      <c r="H245" s="17">
        <v>1520000</v>
      </c>
      <c r="I245" s="17">
        <v>1330000</v>
      </c>
      <c r="J245" s="17">
        <v>1150000</v>
      </c>
      <c r="K245" s="17">
        <v>1230000</v>
      </c>
    </row>
    <row r="246" spans="1:11" x14ac:dyDescent="0.25">
      <c r="A246" s="5" t="s">
        <v>12</v>
      </c>
      <c r="C246" s="17">
        <v>0</v>
      </c>
      <c r="D246" s="17">
        <v>643221.41</v>
      </c>
      <c r="E246" s="17">
        <v>762098</v>
      </c>
      <c r="F246" s="17">
        <v>1628638</v>
      </c>
      <c r="G246" s="17">
        <v>1126601</v>
      </c>
      <c r="H246" s="17">
        <v>1220000</v>
      </c>
      <c r="I246" s="17">
        <v>1070000</v>
      </c>
      <c r="J246" s="17">
        <v>920000</v>
      </c>
      <c r="K246" s="17">
        <v>990000</v>
      </c>
    </row>
    <row r="247" spans="1:11" x14ac:dyDescent="0.25">
      <c r="A247" s="5" t="s">
        <v>13</v>
      </c>
      <c r="C247" s="17">
        <v>3939.44</v>
      </c>
      <c r="D247" s="17">
        <v>404340.43</v>
      </c>
      <c r="E247" s="17">
        <v>739737</v>
      </c>
      <c r="F247" s="17">
        <v>1147864</v>
      </c>
      <c r="G247" s="58">
        <v>1481835</v>
      </c>
      <c r="H247" s="17">
        <v>1170000</v>
      </c>
      <c r="I247" s="17">
        <v>1020000</v>
      </c>
      <c r="J247" s="17">
        <v>880000</v>
      </c>
      <c r="K247" s="17">
        <v>940000</v>
      </c>
    </row>
    <row r="248" spans="1:11" x14ac:dyDescent="0.25">
      <c r="A248" s="5" t="s">
        <v>14</v>
      </c>
      <c r="C248" s="17">
        <v>502.27</v>
      </c>
      <c r="D248" s="17">
        <v>417096.58</v>
      </c>
      <c r="E248" s="17">
        <v>1062433</v>
      </c>
      <c r="F248" s="17">
        <v>1294612</v>
      </c>
      <c r="G248" s="17">
        <v>1090000</v>
      </c>
      <c r="H248" s="17">
        <v>960000</v>
      </c>
      <c r="I248" s="17">
        <v>840000</v>
      </c>
      <c r="J248" s="17">
        <v>730000</v>
      </c>
      <c r="K248" s="17">
        <v>780000</v>
      </c>
    </row>
    <row r="249" spans="1:11" ht="8.4" customHeight="1" x14ac:dyDescent="0.25"/>
    <row r="250" spans="1:11" x14ac:dyDescent="0.25">
      <c r="A250" s="5" t="s">
        <v>15</v>
      </c>
      <c r="C250" s="16">
        <f t="shared" ref="C250:E250" si="24">SUM(C237:C248)</f>
        <v>4441.71</v>
      </c>
      <c r="D250" s="16">
        <f t="shared" si="24"/>
        <v>5674051.6599999992</v>
      </c>
      <c r="E250" s="16">
        <f t="shared" si="24"/>
        <v>12548594</v>
      </c>
      <c r="F250" s="16">
        <f t="shared" ref="F250:K250" si="25">SUM(F237:F248)</f>
        <v>14824342</v>
      </c>
      <c r="G250" s="16">
        <f t="shared" si="25"/>
        <v>17365134</v>
      </c>
      <c r="H250" s="16">
        <f t="shared" si="25"/>
        <v>15290000</v>
      </c>
      <c r="I250" s="16">
        <f t="shared" si="25"/>
        <v>13340000</v>
      </c>
      <c r="J250" s="16">
        <f t="shared" si="25"/>
        <v>11540000</v>
      </c>
      <c r="K250" s="16">
        <f t="shared" si="25"/>
        <v>12360000</v>
      </c>
    </row>
    <row r="251" spans="1:11" x14ac:dyDescent="0.25">
      <c r="A251" s="6" t="s">
        <v>237</v>
      </c>
      <c r="C251" s="16"/>
      <c r="D251" s="16"/>
      <c r="E251" s="16"/>
      <c r="F251" s="16"/>
      <c r="G251" s="16"/>
      <c r="H251" s="16"/>
      <c r="I251" s="16"/>
    </row>
    <row r="252" spans="1:11" x14ac:dyDescent="0.25">
      <c r="A252" s="6"/>
    </row>
    <row r="253" spans="1:11" ht="14.4" x14ac:dyDescent="0.3">
      <c r="A253" s="76" t="s">
        <v>219</v>
      </c>
      <c r="B253" s="76"/>
      <c r="C253" s="83"/>
      <c r="D253" s="75"/>
      <c r="E253" s="75"/>
      <c r="F253" s="75"/>
      <c r="G253" s="75"/>
      <c r="H253" s="75"/>
      <c r="I253" s="75"/>
      <c r="J253" s="75"/>
      <c r="K253" s="75"/>
    </row>
    <row r="254" spans="1:11" ht="14.4" x14ac:dyDescent="0.3">
      <c r="A254" s="76" t="s">
        <v>220</v>
      </c>
      <c r="B254" s="76"/>
      <c r="C254" s="83"/>
      <c r="D254" s="75"/>
      <c r="E254" s="75"/>
      <c r="F254" s="75"/>
      <c r="G254" s="75"/>
      <c r="H254" s="75"/>
      <c r="I254" s="75"/>
      <c r="J254" s="75"/>
      <c r="K254" s="75"/>
    </row>
    <row r="255" spans="1:11" ht="8.4" customHeight="1" x14ac:dyDescent="0.25"/>
    <row r="256" spans="1:11" x14ac:dyDescent="0.25">
      <c r="A256" s="5" t="s">
        <v>3</v>
      </c>
      <c r="C256" s="71">
        <v>0</v>
      </c>
      <c r="D256" s="71">
        <v>0</v>
      </c>
      <c r="E256" s="71">
        <v>0</v>
      </c>
      <c r="F256" s="71">
        <v>0</v>
      </c>
      <c r="G256" s="71">
        <v>211403</v>
      </c>
      <c r="H256" s="71">
        <v>255700</v>
      </c>
      <c r="I256" s="71">
        <v>269800</v>
      </c>
      <c r="J256" s="71">
        <v>282000</v>
      </c>
      <c r="K256" s="71">
        <v>296400</v>
      </c>
    </row>
    <row r="257" spans="1:11" x14ac:dyDescent="0.25">
      <c r="A257" s="5" t="s">
        <v>4</v>
      </c>
      <c r="C257" s="17">
        <v>0</v>
      </c>
      <c r="D257" s="17">
        <v>0</v>
      </c>
      <c r="E257" s="17">
        <v>0</v>
      </c>
      <c r="F257" s="17">
        <v>0</v>
      </c>
      <c r="G257" s="17">
        <v>244701</v>
      </c>
      <c r="H257" s="17">
        <v>255700</v>
      </c>
      <c r="I257" s="17">
        <v>269800</v>
      </c>
      <c r="J257" s="17">
        <v>282000</v>
      </c>
      <c r="K257" s="17">
        <v>296400</v>
      </c>
    </row>
    <row r="258" spans="1:11" x14ac:dyDescent="0.25">
      <c r="A258" s="5" t="s">
        <v>5</v>
      </c>
      <c r="C258" s="17">
        <v>0</v>
      </c>
      <c r="D258" s="17">
        <v>0</v>
      </c>
      <c r="E258" s="17">
        <v>0</v>
      </c>
      <c r="F258" s="17">
        <v>0</v>
      </c>
      <c r="G258" s="17">
        <v>214458</v>
      </c>
      <c r="H258" s="17">
        <v>255700</v>
      </c>
      <c r="I258" s="17">
        <v>269800</v>
      </c>
      <c r="J258" s="17">
        <v>282000</v>
      </c>
      <c r="K258" s="17">
        <v>296400</v>
      </c>
    </row>
    <row r="259" spans="1:11" x14ac:dyDescent="0.25">
      <c r="A259" s="5" t="s">
        <v>6</v>
      </c>
      <c r="C259" s="17">
        <v>0</v>
      </c>
      <c r="D259" s="17">
        <v>0</v>
      </c>
      <c r="E259" s="17">
        <v>0</v>
      </c>
      <c r="F259" s="17">
        <v>0</v>
      </c>
      <c r="G259" s="17">
        <v>256564</v>
      </c>
      <c r="H259" s="17">
        <v>255700</v>
      </c>
      <c r="I259" s="17">
        <v>269800</v>
      </c>
      <c r="J259" s="17">
        <v>282000</v>
      </c>
      <c r="K259" s="17">
        <v>296400</v>
      </c>
    </row>
    <row r="260" spans="1:11" x14ac:dyDescent="0.25">
      <c r="A260" s="5" t="s">
        <v>7</v>
      </c>
      <c r="C260" s="17">
        <v>0</v>
      </c>
      <c r="D260" s="17">
        <v>0</v>
      </c>
      <c r="E260" s="17">
        <v>0</v>
      </c>
      <c r="F260" s="17">
        <v>0</v>
      </c>
      <c r="G260" s="17">
        <v>284999</v>
      </c>
      <c r="H260" s="17">
        <v>255700</v>
      </c>
      <c r="I260" s="17">
        <v>269800</v>
      </c>
      <c r="J260" s="17">
        <v>282000</v>
      </c>
      <c r="K260" s="17">
        <v>296400</v>
      </c>
    </row>
    <row r="261" spans="1:11" x14ac:dyDescent="0.25">
      <c r="A261" s="5" t="s">
        <v>8</v>
      </c>
      <c r="C261" s="17">
        <v>0</v>
      </c>
      <c r="D261" s="17">
        <v>0</v>
      </c>
      <c r="E261" s="17">
        <v>0</v>
      </c>
      <c r="F261" s="17">
        <v>0</v>
      </c>
      <c r="G261" s="17">
        <v>259179</v>
      </c>
      <c r="H261" s="17">
        <v>255700</v>
      </c>
      <c r="I261" s="17">
        <v>269800</v>
      </c>
      <c r="J261" s="17">
        <v>282000</v>
      </c>
      <c r="K261" s="17">
        <v>296400</v>
      </c>
    </row>
    <row r="262" spans="1:11" x14ac:dyDescent="0.25">
      <c r="A262" s="5" t="s">
        <v>9</v>
      </c>
      <c r="C262" s="17">
        <v>0</v>
      </c>
      <c r="D262" s="17">
        <v>0</v>
      </c>
      <c r="E262" s="17">
        <v>0</v>
      </c>
      <c r="F262" s="17">
        <v>0</v>
      </c>
      <c r="G262" s="17">
        <v>243461</v>
      </c>
      <c r="H262" s="17">
        <v>255700</v>
      </c>
      <c r="I262" s="17">
        <v>269800</v>
      </c>
      <c r="J262" s="17">
        <v>282000</v>
      </c>
      <c r="K262" s="17">
        <v>296400</v>
      </c>
    </row>
    <row r="263" spans="1:11" x14ac:dyDescent="0.25">
      <c r="A263" s="5" t="s">
        <v>10</v>
      </c>
      <c r="C263" s="17">
        <v>0</v>
      </c>
      <c r="D263" s="17">
        <v>0</v>
      </c>
      <c r="E263" s="17">
        <v>0</v>
      </c>
      <c r="F263" s="17">
        <v>152287</v>
      </c>
      <c r="G263" s="17">
        <v>262630</v>
      </c>
      <c r="H263" s="17">
        <v>255700</v>
      </c>
      <c r="I263" s="17">
        <v>269800</v>
      </c>
      <c r="J263" s="17">
        <v>282000</v>
      </c>
      <c r="K263" s="17">
        <v>296400</v>
      </c>
    </row>
    <row r="264" spans="1:11" x14ac:dyDescent="0.25">
      <c r="A264" s="5" t="s">
        <v>11</v>
      </c>
      <c r="C264" s="17">
        <v>0</v>
      </c>
      <c r="D264" s="17">
        <v>0</v>
      </c>
      <c r="E264" s="17">
        <v>0</v>
      </c>
      <c r="F264" s="17">
        <v>166530</v>
      </c>
      <c r="G264" s="17">
        <v>251684</v>
      </c>
      <c r="H264" s="17">
        <v>255700</v>
      </c>
      <c r="I264" s="17">
        <v>269800</v>
      </c>
      <c r="J264" s="17">
        <v>282000</v>
      </c>
      <c r="K264" s="17">
        <v>296400</v>
      </c>
    </row>
    <row r="265" spans="1:11" x14ac:dyDescent="0.25">
      <c r="A265" s="5" t="s">
        <v>12</v>
      </c>
      <c r="C265" s="17">
        <v>0</v>
      </c>
      <c r="D265" s="17">
        <v>0</v>
      </c>
      <c r="E265" s="17">
        <v>0</v>
      </c>
      <c r="F265" s="17">
        <v>206952</v>
      </c>
      <c r="G265" s="17">
        <v>272208</v>
      </c>
      <c r="H265" s="17">
        <v>255700</v>
      </c>
      <c r="I265" s="17">
        <v>269800</v>
      </c>
      <c r="J265" s="17">
        <v>282000</v>
      </c>
      <c r="K265" s="17">
        <v>296400</v>
      </c>
    </row>
    <row r="266" spans="1:11" x14ac:dyDescent="0.25">
      <c r="A266" s="5" t="s">
        <v>13</v>
      </c>
      <c r="C266" s="17">
        <v>0</v>
      </c>
      <c r="D266" s="17">
        <v>0</v>
      </c>
      <c r="E266" s="17">
        <v>0</v>
      </c>
      <c r="F266" s="17">
        <v>195876</v>
      </c>
      <c r="G266" s="58">
        <v>242578</v>
      </c>
      <c r="H266" s="17">
        <v>255700</v>
      </c>
      <c r="I266" s="17">
        <v>269800</v>
      </c>
      <c r="J266" s="17">
        <v>282000</v>
      </c>
      <c r="K266" s="17">
        <v>296400</v>
      </c>
    </row>
    <row r="267" spans="1:11" x14ac:dyDescent="0.25">
      <c r="A267" s="5" t="s">
        <v>14</v>
      </c>
      <c r="C267" s="17">
        <v>0</v>
      </c>
      <c r="D267" s="17">
        <v>0</v>
      </c>
      <c r="E267" s="17">
        <v>0</v>
      </c>
      <c r="F267" s="17">
        <v>194697</v>
      </c>
      <c r="G267" s="17">
        <v>243500</v>
      </c>
      <c r="H267" s="17">
        <v>255700</v>
      </c>
      <c r="I267" s="17">
        <v>269800</v>
      </c>
      <c r="J267" s="17">
        <v>282000</v>
      </c>
      <c r="K267" s="17">
        <v>296400</v>
      </c>
    </row>
    <row r="268" spans="1:11" ht="8.4" customHeight="1" x14ac:dyDescent="0.25"/>
    <row r="269" spans="1:11" x14ac:dyDescent="0.25">
      <c r="A269" s="5" t="s">
        <v>15</v>
      </c>
      <c r="C269" s="16">
        <f t="shared" ref="C269:E269" si="26">SUM(C256:C267)</f>
        <v>0</v>
      </c>
      <c r="D269" s="16">
        <f t="shared" si="26"/>
        <v>0</v>
      </c>
      <c r="E269" s="16">
        <f t="shared" si="26"/>
        <v>0</v>
      </c>
      <c r="F269" s="16">
        <f t="shared" ref="F269:K269" si="27">SUM(F256:F267)</f>
        <v>916342</v>
      </c>
      <c r="G269" s="16">
        <f t="shared" si="27"/>
        <v>2987365</v>
      </c>
      <c r="H269" s="16">
        <f t="shared" si="27"/>
        <v>3068400</v>
      </c>
      <c r="I269" s="16">
        <f t="shared" si="27"/>
        <v>3237600</v>
      </c>
      <c r="J269" s="16">
        <f t="shared" si="27"/>
        <v>3384000</v>
      </c>
      <c r="K269" s="16">
        <f t="shared" si="27"/>
        <v>3556800</v>
      </c>
    </row>
    <row r="270" spans="1:11" x14ac:dyDescent="0.25">
      <c r="C270" s="16"/>
      <c r="D270" s="16"/>
      <c r="E270" s="16"/>
      <c r="F270" s="16"/>
      <c r="G270" s="16"/>
      <c r="H270" s="16"/>
      <c r="I270" s="16"/>
    </row>
    <row r="271" spans="1:11" x14ac:dyDescent="0.25">
      <c r="A271" s="6"/>
    </row>
    <row r="272" spans="1:11" ht="14.4" x14ac:dyDescent="0.3">
      <c r="A272" s="76" t="s">
        <v>221</v>
      </c>
      <c r="B272" s="76"/>
      <c r="C272" s="83"/>
      <c r="D272" s="75"/>
      <c r="E272" s="75"/>
      <c r="F272" s="75"/>
      <c r="G272" s="75"/>
      <c r="H272" s="75"/>
      <c r="I272" s="75"/>
      <c r="J272" s="75"/>
      <c r="K272" s="75"/>
    </row>
    <row r="273" spans="1:11" ht="14.4" x14ac:dyDescent="0.3">
      <c r="A273" s="76" t="s">
        <v>222</v>
      </c>
      <c r="B273" s="76"/>
      <c r="C273" s="83"/>
      <c r="D273" s="75"/>
      <c r="E273" s="75"/>
      <c r="F273" s="75"/>
      <c r="G273" s="75"/>
      <c r="H273" s="75"/>
      <c r="I273" s="75"/>
      <c r="J273" s="75"/>
      <c r="K273" s="75"/>
    </row>
    <row r="274" spans="1:11" ht="8.4" customHeight="1" x14ac:dyDescent="0.25"/>
    <row r="275" spans="1:11" x14ac:dyDescent="0.25">
      <c r="A275" s="5" t="s">
        <v>3</v>
      </c>
      <c r="C275" s="71">
        <v>0</v>
      </c>
      <c r="D275" s="71">
        <v>0</v>
      </c>
      <c r="E275" s="71">
        <v>0</v>
      </c>
      <c r="F275" s="71">
        <v>0</v>
      </c>
      <c r="G275" s="71">
        <v>211403</v>
      </c>
      <c r="H275" s="71">
        <v>255700</v>
      </c>
      <c r="I275" s="71">
        <v>269800</v>
      </c>
      <c r="J275" s="71">
        <v>282000</v>
      </c>
      <c r="K275" s="71">
        <v>296400</v>
      </c>
    </row>
    <row r="276" spans="1:11" x14ac:dyDescent="0.25">
      <c r="A276" s="5" t="s">
        <v>4</v>
      </c>
      <c r="C276" s="17">
        <v>0</v>
      </c>
      <c r="D276" s="17">
        <v>0</v>
      </c>
      <c r="E276" s="17">
        <v>0</v>
      </c>
      <c r="F276" s="17">
        <v>0</v>
      </c>
      <c r="G276" s="17">
        <v>244701</v>
      </c>
      <c r="H276" s="17">
        <v>255700</v>
      </c>
      <c r="I276" s="17">
        <v>269800</v>
      </c>
      <c r="J276" s="17">
        <v>282000</v>
      </c>
      <c r="K276" s="17">
        <v>296400</v>
      </c>
    </row>
    <row r="277" spans="1:11" x14ac:dyDescent="0.25">
      <c r="A277" s="5" t="s">
        <v>5</v>
      </c>
      <c r="C277" s="17">
        <v>0</v>
      </c>
      <c r="D277" s="17">
        <v>0</v>
      </c>
      <c r="E277" s="17">
        <v>0</v>
      </c>
      <c r="F277" s="17">
        <v>0</v>
      </c>
      <c r="G277" s="17">
        <v>214458</v>
      </c>
      <c r="H277" s="17">
        <v>255700</v>
      </c>
      <c r="I277" s="17">
        <v>269800</v>
      </c>
      <c r="J277" s="17">
        <v>282000</v>
      </c>
      <c r="K277" s="17">
        <v>296400</v>
      </c>
    </row>
    <row r="278" spans="1:11" x14ac:dyDescent="0.25">
      <c r="A278" s="5" t="s">
        <v>6</v>
      </c>
      <c r="C278" s="17">
        <v>0</v>
      </c>
      <c r="D278" s="17">
        <v>0</v>
      </c>
      <c r="E278" s="17">
        <v>0</v>
      </c>
      <c r="F278" s="17">
        <v>0</v>
      </c>
      <c r="G278" s="17">
        <v>256565</v>
      </c>
      <c r="H278" s="17">
        <v>255700</v>
      </c>
      <c r="I278" s="17">
        <v>269800</v>
      </c>
      <c r="J278" s="17">
        <v>282000</v>
      </c>
      <c r="K278" s="17">
        <v>296400</v>
      </c>
    </row>
    <row r="279" spans="1:11" x14ac:dyDescent="0.25">
      <c r="A279" s="5" t="s">
        <v>7</v>
      </c>
      <c r="C279" s="17">
        <v>0</v>
      </c>
      <c r="D279" s="17">
        <v>0</v>
      </c>
      <c r="E279" s="17">
        <v>0</v>
      </c>
      <c r="F279" s="17">
        <v>0</v>
      </c>
      <c r="G279" s="17">
        <v>285000</v>
      </c>
      <c r="H279" s="17">
        <v>255700</v>
      </c>
      <c r="I279" s="17">
        <v>269800</v>
      </c>
      <c r="J279" s="17">
        <v>282000</v>
      </c>
      <c r="K279" s="17">
        <v>296400</v>
      </c>
    </row>
    <row r="280" spans="1:11" x14ac:dyDescent="0.25">
      <c r="A280" s="5" t="s">
        <v>8</v>
      </c>
      <c r="C280" s="17">
        <v>0</v>
      </c>
      <c r="D280" s="17">
        <v>0</v>
      </c>
      <c r="E280" s="17">
        <v>0</v>
      </c>
      <c r="F280" s="17">
        <v>0</v>
      </c>
      <c r="G280" s="17">
        <v>259179</v>
      </c>
      <c r="H280" s="17">
        <v>255700</v>
      </c>
      <c r="I280" s="17">
        <v>269800</v>
      </c>
      <c r="J280" s="17">
        <v>282000</v>
      </c>
      <c r="K280" s="17">
        <v>296400</v>
      </c>
    </row>
    <row r="281" spans="1:11" x14ac:dyDescent="0.25">
      <c r="A281" s="5" t="s">
        <v>9</v>
      </c>
      <c r="C281" s="17">
        <v>0</v>
      </c>
      <c r="D281" s="17">
        <v>0</v>
      </c>
      <c r="E281" s="17">
        <v>0</v>
      </c>
      <c r="F281" s="17">
        <v>0</v>
      </c>
      <c r="G281" s="17">
        <v>243462</v>
      </c>
      <c r="H281" s="17">
        <v>255700</v>
      </c>
      <c r="I281" s="17">
        <v>269800</v>
      </c>
      <c r="J281" s="17">
        <v>282000</v>
      </c>
      <c r="K281" s="17">
        <v>296400</v>
      </c>
    </row>
    <row r="282" spans="1:11" x14ac:dyDescent="0.25">
      <c r="A282" s="5" t="s">
        <v>10</v>
      </c>
      <c r="C282" s="17">
        <v>0</v>
      </c>
      <c r="D282" s="17">
        <v>0</v>
      </c>
      <c r="E282" s="17">
        <v>0</v>
      </c>
      <c r="F282" s="17">
        <v>152287</v>
      </c>
      <c r="G282" s="17">
        <v>262630</v>
      </c>
      <c r="H282" s="17">
        <v>255700</v>
      </c>
      <c r="I282" s="17">
        <v>269800</v>
      </c>
      <c r="J282" s="17">
        <v>282000</v>
      </c>
      <c r="K282" s="17">
        <v>296400</v>
      </c>
    </row>
    <row r="283" spans="1:11" x14ac:dyDescent="0.25">
      <c r="A283" s="5" t="s">
        <v>11</v>
      </c>
      <c r="C283" s="17">
        <v>0</v>
      </c>
      <c r="D283" s="17">
        <v>0</v>
      </c>
      <c r="E283" s="17">
        <v>0</v>
      </c>
      <c r="F283" s="17">
        <v>166530</v>
      </c>
      <c r="G283" s="17">
        <v>251684</v>
      </c>
      <c r="H283" s="17">
        <v>255700</v>
      </c>
      <c r="I283" s="17">
        <v>269800</v>
      </c>
      <c r="J283" s="17">
        <v>282000</v>
      </c>
      <c r="K283" s="17">
        <v>296400</v>
      </c>
    </row>
    <row r="284" spans="1:11" x14ac:dyDescent="0.25">
      <c r="A284" s="5" t="s">
        <v>12</v>
      </c>
      <c r="C284" s="17">
        <v>0</v>
      </c>
      <c r="D284" s="17">
        <v>0</v>
      </c>
      <c r="E284" s="17">
        <v>0</v>
      </c>
      <c r="F284" s="17">
        <v>206952</v>
      </c>
      <c r="G284" s="17">
        <v>272208</v>
      </c>
      <c r="H284" s="17">
        <v>255700</v>
      </c>
      <c r="I284" s="17">
        <v>269800</v>
      </c>
      <c r="J284" s="17">
        <v>282000</v>
      </c>
      <c r="K284" s="17">
        <v>296400</v>
      </c>
    </row>
    <row r="285" spans="1:11" x14ac:dyDescent="0.25">
      <c r="A285" s="5" t="s">
        <v>13</v>
      </c>
      <c r="C285" s="17">
        <v>0</v>
      </c>
      <c r="D285" s="17">
        <v>0</v>
      </c>
      <c r="E285" s="17">
        <v>0</v>
      </c>
      <c r="F285" s="17">
        <v>195876</v>
      </c>
      <c r="G285" s="58">
        <v>242578</v>
      </c>
      <c r="H285" s="17">
        <v>255700</v>
      </c>
      <c r="I285" s="17">
        <v>269800</v>
      </c>
      <c r="J285" s="17">
        <v>282000</v>
      </c>
      <c r="K285" s="17">
        <v>296400</v>
      </c>
    </row>
    <row r="286" spans="1:11" x14ac:dyDescent="0.25">
      <c r="A286" s="5" t="s">
        <v>14</v>
      </c>
      <c r="C286" s="17">
        <v>0</v>
      </c>
      <c r="D286" s="17">
        <v>0</v>
      </c>
      <c r="E286" s="17">
        <v>0</v>
      </c>
      <c r="F286" s="17">
        <v>194697</v>
      </c>
      <c r="G286" s="17">
        <v>243500</v>
      </c>
      <c r="H286" s="17">
        <v>255700</v>
      </c>
      <c r="I286" s="17">
        <v>269800</v>
      </c>
      <c r="J286" s="17">
        <v>282000</v>
      </c>
      <c r="K286" s="17">
        <v>296400</v>
      </c>
    </row>
    <row r="287" spans="1:11" ht="8.4" customHeight="1" x14ac:dyDescent="0.25"/>
    <row r="288" spans="1:11" x14ac:dyDescent="0.25">
      <c r="A288" s="5" t="s">
        <v>15</v>
      </c>
      <c r="C288" s="16">
        <f t="shared" ref="C288:E288" si="28">SUM(C275:C286)</f>
        <v>0</v>
      </c>
      <c r="D288" s="16">
        <f t="shared" si="28"/>
        <v>0</v>
      </c>
      <c r="E288" s="16">
        <f t="shared" si="28"/>
        <v>0</v>
      </c>
      <c r="F288" s="16">
        <f t="shared" ref="F288:K288" si="29">SUM(F275:F286)</f>
        <v>916342</v>
      </c>
      <c r="G288" s="16">
        <f t="shared" si="29"/>
        <v>2987368</v>
      </c>
      <c r="H288" s="16">
        <f t="shared" si="29"/>
        <v>3068400</v>
      </c>
      <c r="I288" s="16">
        <f t="shared" si="29"/>
        <v>3237600</v>
      </c>
      <c r="J288" s="16">
        <f t="shared" si="29"/>
        <v>3384000</v>
      </c>
      <c r="K288" s="16">
        <f t="shared" si="29"/>
        <v>3556800</v>
      </c>
    </row>
    <row r="289" spans="1:11" x14ac:dyDescent="0.25">
      <c r="C289" s="16"/>
      <c r="D289" s="16"/>
      <c r="E289" s="16"/>
      <c r="F289" s="16"/>
      <c r="G289" s="16"/>
      <c r="H289" s="16"/>
      <c r="I289" s="16"/>
    </row>
    <row r="290" spans="1:11" x14ac:dyDescent="0.25">
      <c r="A290" s="6"/>
    </row>
    <row r="291" spans="1:11" ht="14.4" x14ac:dyDescent="0.3">
      <c r="A291" s="76" t="s">
        <v>223</v>
      </c>
      <c r="B291" s="76"/>
      <c r="C291" s="83"/>
      <c r="D291" s="75"/>
      <c r="E291" s="75"/>
      <c r="F291" s="75"/>
      <c r="G291" s="75"/>
      <c r="H291" s="75"/>
      <c r="I291" s="75"/>
      <c r="J291" s="75"/>
      <c r="K291" s="75"/>
    </row>
    <row r="292" spans="1:11" ht="14.4" x14ac:dyDescent="0.3">
      <c r="A292" s="76" t="s">
        <v>224</v>
      </c>
      <c r="B292" s="76"/>
      <c r="C292" s="83"/>
      <c r="D292" s="75"/>
      <c r="E292" s="75"/>
      <c r="F292" s="75"/>
      <c r="G292" s="75"/>
      <c r="H292" s="75"/>
      <c r="I292" s="75"/>
      <c r="J292" s="75"/>
      <c r="K292" s="75"/>
    </row>
    <row r="293" spans="1:11" ht="8.4" customHeight="1" x14ac:dyDescent="0.25"/>
    <row r="294" spans="1:11" x14ac:dyDescent="0.25">
      <c r="A294" s="5" t="s">
        <v>3</v>
      </c>
      <c r="C294" s="71">
        <v>0</v>
      </c>
      <c r="D294" s="71">
        <v>0</v>
      </c>
      <c r="E294" s="71">
        <v>0</v>
      </c>
      <c r="F294" s="71">
        <v>0</v>
      </c>
      <c r="G294" s="71">
        <v>2465417</v>
      </c>
      <c r="H294" s="71">
        <v>3859000</v>
      </c>
      <c r="I294" s="71">
        <v>3918000</v>
      </c>
      <c r="J294" s="71">
        <v>3977000</v>
      </c>
      <c r="K294" s="71">
        <v>4036000</v>
      </c>
    </row>
    <row r="295" spans="1:11" x14ac:dyDescent="0.25">
      <c r="A295" s="5" t="s">
        <v>4</v>
      </c>
      <c r="C295" s="17">
        <v>0</v>
      </c>
      <c r="D295" s="17">
        <v>0</v>
      </c>
      <c r="E295" s="17">
        <v>0</v>
      </c>
      <c r="F295" s="17">
        <v>0</v>
      </c>
      <c r="G295" s="17">
        <v>2342630</v>
      </c>
      <c r="H295" s="17">
        <v>3859000</v>
      </c>
      <c r="I295" s="17">
        <v>3918000</v>
      </c>
      <c r="J295" s="17">
        <v>3977000</v>
      </c>
      <c r="K295" s="17">
        <v>4036000</v>
      </c>
    </row>
    <row r="296" spans="1:11" x14ac:dyDescent="0.25">
      <c r="A296" s="5" t="s">
        <v>5</v>
      </c>
      <c r="C296" s="17">
        <v>0</v>
      </c>
      <c r="D296" s="17">
        <v>0</v>
      </c>
      <c r="E296" s="17">
        <v>0</v>
      </c>
      <c r="F296" s="17">
        <v>0</v>
      </c>
      <c r="G296" s="17">
        <v>2349406</v>
      </c>
      <c r="H296" s="17">
        <v>3859000</v>
      </c>
      <c r="I296" s="17">
        <v>3918000</v>
      </c>
      <c r="J296" s="17">
        <v>3977000</v>
      </c>
      <c r="K296" s="17">
        <v>4036000</v>
      </c>
    </row>
    <row r="297" spans="1:11" x14ac:dyDescent="0.25">
      <c r="A297" s="5" t="s">
        <v>6</v>
      </c>
      <c r="C297" s="17">
        <v>0</v>
      </c>
      <c r="D297" s="17">
        <v>0</v>
      </c>
      <c r="E297" s="17">
        <v>0</v>
      </c>
      <c r="F297" s="17">
        <v>0</v>
      </c>
      <c r="G297" s="17">
        <v>2318033</v>
      </c>
      <c r="H297" s="17">
        <v>3859000</v>
      </c>
      <c r="I297" s="17">
        <v>3918000</v>
      </c>
      <c r="J297" s="17">
        <v>3977000</v>
      </c>
      <c r="K297" s="17">
        <v>4036000</v>
      </c>
    </row>
    <row r="298" spans="1:11" x14ac:dyDescent="0.25">
      <c r="A298" s="5" t="s">
        <v>7</v>
      </c>
      <c r="C298" s="17">
        <v>0</v>
      </c>
      <c r="D298" s="17">
        <v>0</v>
      </c>
      <c r="E298" s="17">
        <v>0</v>
      </c>
      <c r="F298" s="17">
        <v>2221321</v>
      </c>
      <c r="G298" s="17">
        <v>2299639</v>
      </c>
      <c r="H298" s="17">
        <v>3859000</v>
      </c>
      <c r="I298" s="17">
        <v>3918000</v>
      </c>
      <c r="J298" s="17">
        <v>3977000</v>
      </c>
      <c r="K298" s="17">
        <v>4036000</v>
      </c>
    </row>
    <row r="299" spans="1:11" x14ac:dyDescent="0.25">
      <c r="A299" s="5" t="s">
        <v>8</v>
      </c>
      <c r="C299" s="17">
        <v>0</v>
      </c>
      <c r="D299" s="17">
        <v>0</v>
      </c>
      <c r="E299" s="17">
        <v>0</v>
      </c>
      <c r="F299" s="17">
        <v>2255356</v>
      </c>
      <c r="G299" s="17">
        <v>2332087</v>
      </c>
      <c r="H299" s="17">
        <v>3859000</v>
      </c>
      <c r="I299" s="17">
        <v>3918000</v>
      </c>
      <c r="J299" s="17">
        <v>3977000</v>
      </c>
      <c r="K299" s="17">
        <v>4036000</v>
      </c>
    </row>
    <row r="300" spans="1:11" x14ac:dyDescent="0.25">
      <c r="A300" s="5" t="s">
        <v>9</v>
      </c>
      <c r="C300" s="17">
        <v>0</v>
      </c>
      <c r="D300" s="17">
        <v>0</v>
      </c>
      <c r="E300" s="17">
        <v>0</v>
      </c>
      <c r="F300" s="17">
        <v>2281818</v>
      </c>
      <c r="G300" s="17">
        <v>2402824</v>
      </c>
      <c r="H300" s="17">
        <v>3859000</v>
      </c>
      <c r="I300" s="17">
        <v>3918000</v>
      </c>
      <c r="J300" s="17">
        <v>3977000</v>
      </c>
      <c r="K300" s="17">
        <v>4036000</v>
      </c>
    </row>
    <row r="301" spans="1:11" x14ac:dyDescent="0.25">
      <c r="A301" s="5" t="s">
        <v>10</v>
      </c>
      <c r="C301" s="17">
        <v>0</v>
      </c>
      <c r="D301" s="17">
        <v>0</v>
      </c>
      <c r="E301" s="17">
        <v>0</v>
      </c>
      <c r="F301" s="17">
        <v>2296861</v>
      </c>
      <c r="G301" s="17">
        <v>3845900</v>
      </c>
      <c r="H301" s="17">
        <v>3859000</v>
      </c>
      <c r="I301" s="17">
        <v>3918000</v>
      </c>
      <c r="J301" s="17">
        <v>3977000</v>
      </c>
      <c r="K301" s="17">
        <v>4036000</v>
      </c>
    </row>
    <row r="302" spans="1:11" x14ac:dyDescent="0.25">
      <c r="A302" s="5" t="s">
        <v>11</v>
      </c>
      <c r="C302" s="17">
        <v>0</v>
      </c>
      <c r="D302" s="17">
        <v>0</v>
      </c>
      <c r="E302" s="17">
        <v>0</v>
      </c>
      <c r="F302" s="17">
        <v>2204157</v>
      </c>
      <c r="G302" s="17">
        <v>3678490</v>
      </c>
      <c r="H302" s="17">
        <v>3859000</v>
      </c>
      <c r="I302" s="17">
        <v>3918000</v>
      </c>
      <c r="J302" s="17">
        <v>3977000</v>
      </c>
      <c r="K302" s="17">
        <v>4036000</v>
      </c>
    </row>
    <row r="303" spans="1:11" x14ac:dyDescent="0.25">
      <c r="A303" s="5" t="s">
        <v>12</v>
      </c>
      <c r="C303" s="17">
        <v>0</v>
      </c>
      <c r="D303" s="17">
        <v>0</v>
      </c>
      <c r="E303" s="17">
        <v>0</v>
      </c>
      <c r="F303" s="17">
        <v>2428659</v>
      </c>
      <c r="G303" s="17">
        <v>3824250</v>
      </c>
      <c r="H303" s="17">
        <v>3859000</v>
      </c>
      <c r="I303" s="17">
        <v>3918000</v>
      </c>
      <c r="J303" s="17">
        <v>3977000</v>
      </c>
      <c r="K303" s="17">
        <v>4036000</v>
      </c>
    </row>
    <row r="304" spans="1:11" x14ac:dyDescent="0.25">
      <c r="A304" s="5" t="s">
        <v>13</v>
      </c>
      <c r="C304" s="17">
        <v>0</v>
      </c>
      <c r="D304" s="17">
        <v>0</v>
      </c>
      <c r="E304" s="17">
        <v>0</v>
      </c>
      <c r="F304" s="17">
        <v>2323071</v>
      </c>
      <c r="G304" s="58">
        <v>4087030</v>
      </c>
      <c r="H304" s="17">
        <v>3859000</v>
      </c>
      <c r="I304" s="17">
        <v>3918000</v>
      </c>
      <c r="J304" s="17">
        <v>3977000</v>
      </c>
      <c r="K304" s="17">
        <v>4036000</v>
      </c>
    </row>
    <row r="305" spans="1:11" x14ac:dyDescent="0.25">
      <c r="A305" s="5" t="s">
        <v>14</v>
      </c>
      <c r="C305" s="17">
        <v>0</v>
      </c>
      <c r="D305" s="17">
        <v>0</v>
      </c>
      <c r="E305" s="17">
        <v>0</v>
      </c>
      <c r="F305" s="17">
        <v>2320536</v>
      </c>
      <c r="G305" s="17">
        <v>3810000</v>
      </c>
      <c r="H305" s="17">
        <v>3859000</v>
      </c>
      <c r="I305" s="17">
        <v>3918000</v>
      </c>
      <c r="J305" s="17">
        <v>3977000</v>
      </c>
      <c r="K305" s="17">
        <v>4036000</v>
      </c>
    </row>
    <row r="306" spans="1:11" ht="8.4" customHeight="1" x14ac:dyDescent="0.25"/>
    <row r="307" spans="1:11" x14ac:dyDescent="0.25">
      <c r="A307" s="5" t="s">
        <v>15</v>
      </c>
      <c r="C307" s="16">
        <f t="shared" ref="C307:E307" si="30">SUM(C294:C305)</f>
        <v>0</v>
      </c>
      <c r="D307" s="16">
        <f t="shared" si="30"/>
        <v>0</v>
      </c>
      <c r="E307" s="16">
        <f t="shared" si="30"/>
        <v>0</v>
      </c>
      <c r="F307" s="16">
        <f t="shared" ref="F307:K307" si="31">SUM(F294:F305)</f>
        <v>18331779</v>
      </c>
      <c r="G307" s="16">
        <f t="shared" si="31"/>
        <v>35755706</v>
      </c>
      <c r="H307" s="16">
        <f t="shared" si="31"/>
        <v>46308000</v>
      </c>
      <c r="I307" s="16">
        <f t="shared" si="31"/>
        <v>47016000</v>
      </c>
      <c r="J307" s="16">
        <f t="shared" si="31"/>
        <v>47724000</v>
      </c>
      <c r="K307" s="16">
        <f t="shared" si="31"/>
        <v>48432000</v>
      </c>
    </row>
  </sheetData>
  <mergeCells count="36">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 ref="A1:K1"/>
    <mergeCell ref="A2:K2"/>
    <mergeCell ref="A6:K6"/>
    <mergeCell ref="A7:K7"/>
    <mergeCell ref="A25:K25"/>
    <mergeCell ref="A23:K23"/>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s>
  <conditionalFormatting sqref="C294:F294">
    <cfRule type="cellIs" dxfId="6" priority="8" operator="equal">
      <formula>IF(AND(C295=ROUND(C295,-1),C294&lt;&gt;ROUND(C294,-1)),C294,-11.111)</formula>
    </cfRule>
  </conditionalFormatting>
  <conditionalFormatting sqref="C199:K199">
    <cfRule type="cellIs" dxfId="5" priority="7" operator="equal">
      <formula>IF(AND(C200=ROUND(C200,-1),C199&lt;&gt;ROUND(C199,-1)),C199,-11.111)</formula>
    </cfRule>
  </conditionalFormatting>
  <conditionalFormatting sqref="C218:K218">
    <cfRule type="cellIs" dxfId="4" priority="6" operator="equal">
      <formula>IF(AND(C219=ROUND(C219,-1),C218&lt;&gt;ROUND(C218,-1)),C218,-11.111)</formula>
    </cfRule>
  </conditionalFormatting>
  <conditionalFormatting sqref="C237:K237">
    <cfRule type="cellIs" dxfId="3" priority="5" operator="equal">
      <formula>IF(AND(C238=ROUND(C238,-1),C237&lt;&gt;ROUND(C237,-1)),C237,-11.111)</formula>
    </cfRule>
  </conditionalFormatting>
  <conditionalFormatting sqref="C256:K256">
    <cfRule type="cellIs" dxfId="2" priority="4" operator="equal">
      <formula>IF(AND(C257=ROUND(C257,-1),C256&lt;&gt;ROUND(C256,-1)),C256,-11.111)</formula>
    </cfRule>
  </conditionalFormatting>
  <conditionalFormatting sqref="C275:K275">
    <cfRule type="cellIs" dxfId="1" priority="3" operator="equal">
      <formula>IF(AND(C276=ROUND(C276,-1),C275&lt;&gt;ROUND(C275,-1)),C275,-11.111)</formula>
    </cfRule>
  </conditionalFormatting>
  <conditionalFormatting sqref="H294:K294">
    <cfRule type="cellIs" dxfId="0" priority="2" operator="equal">
      <formula>IF(AND(H295=ROUND(H295,-1),H294&lt;&gt;ROUND(H294,-1)),H294,-11.111)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27" width="9.109375" style="5"/>
    <col min="228" max="228" width="11.109375" style="5" customWidth="1"/>
    <col min="229" max="229" width="2.44140625" style="5" customWidth="1"/>
    <col min="230" max="231" width="13.44140625" style="5" customWidth="1"/>
    <col min="232" max="233" width="13.109375" style="5" customWidth="1"/>
    <col min="234" max="234" width="14" style="5" customWidth="1"/>
    <col min="235" max="235" width="13.44140625" style="5" customWidth="1"/>
    <col min="236" max="236" width="13.109375" style="5" customWidth="1"/>
    <col min="237" max="483" width="9.109375" style="5"/>
    <col min="484" max="484" width="11.109375" style="5" customWidth="1"/>
    <col min="485" max="485" width="2.44140625" style="5" customWidth="1"/>
    <col min="486" max="487" width="13.44140625" style="5" customWidth="1"/>
    <col min="488" max="489" width="13.109375" style="5" customWidth="1"/>
    <col min="490" max="490" width="14" style="5" customWidth="1"/>
    <col min="491" max="491" width="13.44140625" style="5" customWidth="1"/>
    <col min="492" max="492" width="13.109375" style="5" customWidth="1"/>
    <col min="493" max="739" width="9.109375" style="5"/>
    <col min="740" max="740" width="11.109375" style="5" customWidth="1"/>
    <col min="741" max="741" width="2.44140625" style="5" customWidth="1"/>
    <col min="742" max="743" width="13.44140625" style="5" customWidth="1"/>
    <col min="744" max="745" width="13.109375" style="5" customWidth="1"/>
    <col min="746" max="746" width="14" style="5" customWidth="1"/>
    <col min="747" max="747" width="13.44140625" style="5" customWidth="1"/>
    <col min="748" max="748" width="13.109375" style="5" customWidth="1"/>
    <col min="749" max="995" width="9.109375" style="5"/>
    <col min="996" max="996" width="11.109375" style="5" customWidth="1"/>
    <col min="997" max="997" width="2.44140625" style="5" customWidth="1"/>
    <col min="998" max="999" width="13.44140625" style="5" customWidth="1"/>
    <col min="1000" max="1001" width="13.109375" style="5" customWidth="1"/>
    <col min="1002" max="1002" width="14" style="5" customWidth="1"/>
    <col min="1003" max="1003" width="13.44140625" style="5" customWidth="1"/>
    <col min="1004" max="1004" width="13.109375" style="5" customWidth="1"/>
    <col min="1005" max="1251" width="9.109375" style="5"/>
    <col min="1252" max="1252" width="11.109375" style="5" customWidth="1"/>
    <col min="1253" max="1253" width="2.44140625" style="5" customWidth="1"/>
    <col min="1254" max="1255" width="13.44140625" style="5" customWidth="1"/>
    <col min="1256" max="1257" width="13.109375" style="5" customWidth="1"/>
    <col min="1258" max="1258" width="14" style="5" customWidth="1"/>
    <col min="1259" max="1259" width="13.44140625" style="5" customWidth="1"/>
    <col min="1260" max="1260" width="13.109375" style="5" customWidth="1"/>
    <col min="1261" max="1507" width="9.109375" style="5"/>
    <col min="1508" max="1508" width="11.109375" style="5" customWidth="1"/>
    <col min="1509" max="1509" width="2.44140625" style="5" customWidth="1"/>
    <col min="1510" max="1511" width="13.44140625" style="5" customWidth="1"/>
    <col min="1512" max="1513" width="13.109375" style="5" customWidth="1"/>
    <col min="1514" max="1514" width="14" style="5" customWidth="1"/>
    <col min="1515" max="1515" width="13.44140625" style="5" customWidth="1"/>
    <col min="1516" max="1516" width="13.109375" style="5" customWidth="1"/>
    <col min="1517" max="1763" width="9.109375" style="5"/>
    <col min="1764" max="1764" width="11.109375" style="5" customWidth="1"/>
    <col min="1765" max="1765" width="2.44140625" style="5" customWidth="1"/>
    <col min="1766" max="1767" width="13.44140625" style="5" customWidth="1"/>
    <col min="1768" max="1769" width="13.109375" style="5" customWidth="1"/>
    <col min="1770" max="1770" width="14" style="5" customWidth="1"/>
    <col min="1771" max="1771" width="13.44140625" style="5" customWidth="1"/>
    <col min="1772" max="1772" width="13.109375" style="5" customWidth="1"/>
    <col min="1773" max="2019" width="9.109375" style="5"/>
    <col min="2020" max="2020" width="11.109375" style="5" customWidth="1"/>
    <col min="2021" max="2021" width="2.44140625" style="5" customWidth="1"/>
    <col min="2022" max="2023" width="13.44140625" style="5" customWidth="1"/>
    <col min="2024" max="2025" width="13.109375" style="5" customWidth="1"/>
    <col min="2026" max="2026" width="14" style="5" customWidth="1"/>
    <col min="2027" max="2027" width="13.44140625" style="5" customWidth="1"/>
    <col min="2028" max="2028" width="13.109375" style="5" customWidth="1"/>
    <col min="2029" max="2275" width="9.109375" style="5"/>
    <col min="2276" max="2276" width="11.109375" style="5" customWidth="1"/>
    <col min="2277" max="2277" width="2.44140625" style="5" customWidth="1"/>
    <col min="2278" max="2279" width="13.44140625" style="5" customWidth="1"/>
    <col min="2280" max="2281" width="13.109375" style="5" customWidth="1"/>
    <col min="2282" max="2282" width="14" style="5" customWidth="1"/>
    <col min="2283" max="2283" width="13.44140625" style="5" customWidth="1"/>
    <col min="2284" max="2284" width="13.109375" style="5" customWidth="1"/>
    <col min="2285" max="2531" width="9.109375" style="5"/>
    <col min="2532" max="2532" width="11.109375" style="5" customWidth="1"/>
    <col min="2533" max="2533" width="2.44140625" style="5" customWidth="1"/>
    <col min="2534" max="2535" width="13.44140625" style="5" customWidth="1"/>
    <col min="2536" max="2537" width="13.109375" style="5" customWidth="1"/>
    <col min="2538" max="2538" width="14" style="5" customWidth="1"/>
    <col min="2539" max="2539" width="13.44140625" style="5" customWidth="1"/>
    <col min="2540" max="2540" width="13.109375" style="5" customWidth="1"/>
    <col min="2541" max="2787" width="9.109375" style="5"/>
    <col min="2788" max="2788" width="11.109375" style="5" customWidth="1"/>
    <col min="2789" max="2789" width="2.44140625" style="5" customWidth="1"/>
    <col min="2790" max="2791" width="13.44140625" style="5" customWidth="1"/>
    <col min="2792" max="2793" width="13.109375" style="5" customWidth="1"/>
    <col min="2794" max="2794" width="14" style="5" customWidth="1"/>
    <col min="2795" max="2795" width="13.44140625" style="5" customWidth="1"/>
    <col min="2796" max="2796" width="13.109375" style="5" customWidth="1"/>
    <col min="2797" max="3043" width="9.109375" style="5"/>
    <col min="3044" max="3044" width="11.109375" style="5" customWidth="1"/>
    <col min="3045" max="3045" width="2.44140625" style="5" customWidth="1"/>
    <col min="3046" max="3047" width="13.44140625" style="5" customWidth="1"/>
    <col min="3048" max="3049" width="13.109375" style="5" customWidth="1"/>
    <col min="3050" max="3050" width="14" style="5" customWidth="1"/>
    <col min="3051" max="3051" width="13.44140625" style="5" customWidth="1"/>
    <col min="3052" max="3052" width="13.109375" style="5" customWidth="1"/>
    <col min="3053" max="3299" width="9.109375" style="5"/>
    <col min="3300" max="3300" width="11.109375" style="5" customWidth="1"/>
    <col min="3301" max="3301" width="2.44140625" style="5" customWidth="1"/>
    <col min="3302" max="3303" width="13.44140625" style="5" customWidth="1"/>
    <col min="3304" max="3305" width="13.109375" style="5" customWidth="1"/>
    <col min="3306" max="3306" width="14" style="5" customWidth="1"/>
    <col min="3307" max="3307" width="13.44140625" style="5" customWidth="1"/>
    <col min="3308" max="3308" width="13.109375" style="5" customWidth="1"/>
    <col min="3309" max="3555" width="9.109375" style="5"/>
    <col min="3556" max="3556" width="11.109375" style="5" customWidth="1"/>
    <col min="3557" max="3557" width="2.44140625" style="5" customWidth="1"/>
    <col min="3558" max="3559" width="13.44140625" style="5" customWidth="1"/>
    <col min="3560" max="3561" width="13.109375" style="5" customWidth="1"/>
    <col min="3562" max="3562" width="14" style="5" customWidth="1"/>
    <col min="3563" max="3563" width="13.44140625" style="5" customWidth="1"/>
    <col min="3564" max="3564" width="13.109375" style="5" customWidth="1"/>
    <col min="3565" max="3811" width="9.109375" style="5"/>
    <col min="3812" max="3812" width="11.109375" style="5" customWidth="1"/>
    <col min="3813" max="3813" width="2.44140625" style="5" customWidth="1"/>
    <col min="3814" max="3815" width="13.44140625" style="5" customWidth="1"/>
    <col min="3816" max="3817" width="13.109375" style="5" customWidth="1"/>
    <col min="3818" max="3818" width="14" style="5" customWidth="1"/>
    <col min="3819" max="3819" width="13.44140625" style="5" customWidth="1"/>
    <col min="3820" max="3820" width="13.109375" style="5" customWidth="1"/>
    <col min="3821" max="4067" width="9.109375" style="5"/>
    <col min="4068" max="4068" width="11.109375" style="5" customWidth="1"/>
    <col min="4069" max="4069" width="2.44140625" style="5" customWidth="1"/>
    <col min="4070" max="4071" width="13.44140625" style="5" customWidth="1"/>
    <col min="4072" max="4073" width="13.109375" style="5" customWidth="1"/>
    <col min="4074" max="4074" width="14" style="5" customWidth="1"/>
    <col min="4075" max="4075" width="13.44140625" style="5" customWidth="1"/>
    <col min="4076" max="4076" width="13.109375" style="5" customWidth="1"/>
    <col min="4077" max="4323" width="9.109375" style="5"/>
    <col min="4324" max="4324" width="11.109375" style="5" customWidth="1"/>
    <col min="4325" max="4325" width="2.44140625" style="5" customWidth="1"/>
    <col min="4326" max="4327" width="13.44140625" style="5" customWidth="1"/>
    <col min="4328" max="4329" width="13.109375" style="5" customWidth="1"/>
    <col min="4330" max="4330" width="14" style="5" customWidth="1"/>
    <col min="4331" max="4331" width="13.44140625" style="5" customWidth="1"/>
    <col min="4332" max="4332" width="13.109375" style="5" customWidth="1"/>
    <col min="4333" max="4579" width="9.109375" style="5"/>
    <col min="4580" max="4580" width="11.109375" style="5" customWidth="1"/>
    <col min="4581" max="4581" width="2.44140625" style="5" customWidth="1"/>
    <col min="4582" max="4583" width="13.44140625" style="5" customWidth="1"/>
    <col min="4584" max="4585" width="13.109375" style="5" customWidth="1"/>
    <col min="4586" max="4586" width="14" style="5" customWidth="1"/>
    <col min="4587" max="4587" width="13.44140625" style="5" customWidth="1"/>
    <col min="4588" max="4588" width="13.109375" style="5" customWidth="1"/>
    <col min="4589" max="4835" width="9.109375" style="5"/>
    <col min="4836" max="4836" width="11.109375" style="5" customWidth="1"/>
    <col min="4837" max="4837" width="2.44140625" style="5" customWidth="1"/>
    <col min="4838" max="4839" width="13.44140625" style="5" customWidth="1"/>
    <col min="4840" max="4841" width="13.109375" style="5" customWidth="1"/>
    <col min="4842" max="4842" width="14" style="5" customWidth="1"/>
    <col min="4843" max="4843" width="13.44140625" style="5" customWidth="1"/>
    <col min="4844" max="4844" width="13.109375" style="5" customWidth="1"/>
    <col min="4845" max="5091" width="9.109375" style="5"/>
    <col min="5092" max="5092" width="11.109375" style="5" customWidth="1"/>
    <col min="5093" max="5093" width="2.44140625" style="5" customWidth="1"/>
    <col min="5094" max="5095" width="13.44140625" style="5" customWidth="1"/>
    <col min="5096" max="5097" width="13.109375" style="5" customWidth="1"/>
    <col min="5098" max="5098" width="14" style="5" customWidth="1"/>
    <col min="5099" max="5099" width="13.44140625" style="5" customWidth="1"/>
    <col min="5100" max="5100" width="13.109375" style="5" customWidth="1"/>
    <col min="5101" max="5347" width="9.109375" style="5"/>
    <col min="5348" max="5348" width="11.109375" style="5" customWidth="1"/>
    <col min="5349" max="5349" width="2.44140625" style="5" customWidth="1"/>
    <col min="5350" max="5351" width="13.44140625" style="5" customWidth="1"/>
    <col min="5352" max="5353" width="13.109375" style="5" customWidth="1"/>
    <col min="5354" max="5354" width="14" style="5" customWidth="1"/>
    <col min="5355" max="5355" width="13.44140625" style="5" customWidth="1"/>
    <col min="5356" max="5356" width="13.109375" style="5" customWidth="1"/>
    <col min="5357" max="5603" width="9.109375" style="5"/>
    <col min="5604" max="5604" width="11.109375" style="5" customWidth="1"/>
    <col min="5605" max="5605" width="2.44140625" style="5" customWidth="1"/>
    <col min="5606" max="5607" width="13.44140625" style="5" customWidth="1"/>
    <col min="5608" max="5609" width="13.109375" style="5" customWidth="1"/>
    <col min="5610" max="5610" width="14" style="5" customWidth="1"/>
    <col min="5611" max="5611" width="13.44140625" style="5" customWidth="1"/>
    <col min="5612" max="5612" width="13.109375" style="5" customWidth="1"/>
    <col min="5613" max="5859" width="9.109375" style="5"/>
    <col min="5860" max="5860" width="11.109375" style="5" customWidth="1"/>
    <col min="5861" max="5861" width="2.44140625" style="5" customWidth="1"/>
    <col min="5862" max="5863" width="13.44140625" style="5" customWidth="1"/>
    <col min="5864" max="5865" width="13.109375" style="5" customWidth="1"/>
    <col min="5866" max="5866" width="14" style="5" customWidth="1"/>
    <col min="5867" max="5867" width="13.44140625" style="5" customWidth="1"/>
    <col min="5868" max="5868" width="13.109375" style="5" customWidth="1"/>
    <col min="5869" max="6115" width="9.109375" style="5"/>
    <col min="6116" max="6116" width="11.109375" style="5" customWidth="1"/>
    <col min="6117" max="6117" width="2.44140625" style="5" customWidth="1"/>
    <col min="6118" max="6119" width="13.44140625" style="5" customWidth="1"/>
    <col min="6120" max="6121" width="13.109375" style="5" customWidth="1"/>
    <col min="6122" max="6122" width="14" style="5" customWidth="1"/>
    <col min="6123" max="6123" width="13.44140625" style="5" customWidth="1"/>
    <col min="6124" max="6124" width="13.109375" style="5" customWidth="1"/>
    <col min="6125" max="6371" width="9.109375" style="5"/>
    <col min="6372" max="6372" width="11.109375" style="5" customWidth="1"/>
    <col min="6373" max="6373" width="2.44140625" style="5" customWidth="1"/>
    <col min="6374" max="6375" width="13.44140625" style="5" customWidth="1"/>
    <col min="6376" max="6377" width="13.109375" style="5" customWidth="1"/>
    <col min="6378" max="6378" width="14" style="5" customWidth="1"/>
    <col min="6379" max="6379" width="13.44140625" style="5" customWidth="1"/>
    <col min="6380" max="6380" width="13.109375" style="5" customWidth="1"/>
    <col min="6381" max="6627" width="9.109375" style="5"/>
    <col min="6628" max="6628" width="11.109375" style="5" customWidth="1"/>
    <col min="6629" max="6629" width="2.44140625" style="5" customWidth="1"/>
    <col min="6630" max="6631" width="13.44140625" style="5" customWidth="1"/>
    <col min="6632" max="6633" width="13.109375" style="5" customWidth="1"/>
    <col min="6634" max="6634" width="14" style="5" customWidth="1"/>
    <col min="6635" max="6635" width="13.44140625" style="5" customWidth="1"/>
    <col min="6636" max="6636" width="13.109375" style="5" customWidth="1"/>
    <col min="6637" max="6883" width="9.109375" style="5"/>
    <col min="6884" max="6884" width="11.109375" style="5" customWidth="1"/>
    <col min="6885" max="6885" width="2.44140625" style="5" customWidth="1"/>
    <col min="6886" max="6887" width="13.44140625" style="5" customWidth="1"/>
    <col min="6888" max="6889" width="13.109375" style="5" customWidth="1"/>
    <col min="6890" max="6890" width="14" style="5" customWidth="1"/>
    <col min="6891" max="6891" width="13.44140625" style="5" customWidth="1"/>
    <col min="6892" max="6892" width="13.109375" style="5" customWidth="1"/>
    <col min="6893" max="7139" width="9.109375" style="5"/>
    <col min="7140" max="7140" width="11.109375" style="5" customWidth="1"/>
    <col min="7141" max="7141" width="2.44140625" style="5" customWidth="1"/>
    <col min="7142" max="7143" width="13.44140625" style="5" customWidth="1"/>
    <col min="7144" max="7145" width="13.109375" style="5" customWidth="1"/>
    <col min="7146" max="7146" width="14" style="5" customWidth="1"/>
    <col min="7147" max="7147" width="13.44140625" style="5" customWidth="1"/>
    <col min="7148" max="7148" width="13.109375" style="5" customWidth="1"/>
    <col min="7149" max="7395" width="9.109375" style="5"/>
    <col min="7396" max="7396" width="11.109375" style="5" customWidth="1"/>
    <col min="7397" max="7397" width="2.44140625" style="5" customWidth="1"/>
    <col min="7398" max="7399" width="13.44140625" style="5" customWidth="1"/>
    <col min="7400" max="7401" width="13.109375" style="5" customWidth="1"/>
    <col min="7402" max="7402" width="14" style="5" customWidth="1"/>
    <col min="7403" max="7403" width="13.44140625" style="5" customWidth="1"/>
    <col min="7404" max="7404" width="13.109375" style="5" customWidth="1"/>
    <col min="7405" max="7651" width="9.109375" style="5"/>
    <col min="7652" max="7652" width="11.109375" style="5" customWidth="1"/>
    <col min="7653" max="7653" width="2.44140625" style="5" customWidth="1"/>
    <col min="7654" max="7655" width="13.44140625" style="5" customWidth="1"/>
    <col min="7656" max="7657" width="13.109375" style="5" customWidth="1"/>
    <col min="7658" max="7658" width="14" style="5" customWidth="1"/>
    <col min="7659" max="7659" width="13.44140625" style="5" customWidth="1"/>
    <col min="7660" max="7660" width="13.109375" style="5" customWidth="1"/>
    <col min="7661" max="7907" width="9.109375" style="5"/>
    <col min="7908" max="7908" width="11.109375" style="5" customWidth="1"/>
    <col min="7909" max="7909" width="2.44140625" style="5" customWidth="1"/>
    <col min="7910" max="7911" width="13.44140625" style="5" customWidth="1"/>
    <col min="7912" max="7913" width="13.109375" style="5" customWidth="1"/>
    <col min="7914" max="7914" width="14" style="5" customWidth="1"/>
    <col min="7915" max="7915" width="13.44140625" style="5" customWidth="1"/>
    <col min="7916" max="7916" width="13.109375" style="5" customWidth="1"/>
    <col min="7917" max="8163" width="9.109375" style="5"/>
    <col min="8164" max="8164" width="11.109375" style="5" customWidth="1"/>
    <col min="8165" max="8165" width="2.44140625" style="5" customWidth="1"/>
    <col min="8166" max="8167" width="13.44140625" style="5" customWidth="1"/>
    <col min="8168" max="8169" width="13.109375" style="5" customWidth="1"/>
    <col min="8170" max="8170" width="14" style="5" customWidth="1"/>
    <col min="8171" max="8171" width="13.44140625" style="5" customWidth="1"/>
    <col min="8172" max="8172" width="13.109375" style="5" customWidth="1"/>
    <col min="8173" max="8419" width="9.109375" style="5"/>
    <col min="8420" max="8420" width="11.109375" style="5" customWidth="1"/>
    <col min="8421" max="8421" width="2.44140625" style="5" customWidth="1"/>
    <col min="8422" max="8423" width="13.44140625" style="5" customWidth="1"/>
    <col min="8424" max="8425" width="13.109375" style="5" customWidth="1"/>
    <col min="8426" max="8426" width="14" style="5" customWidth="1"/>
    <col min="8427" max="8427" width="13.44140625" style="5" customWidth="1"/>
    <col min="8428" max="8428" width="13.109375" style="5" customWidth="1"/>
    <col min="8429" max="8675" width="9.109375" style="5"/>
    <col min="8676" max="8676" width="11.109375" style="5" customWidth="1"/>
    <col min="8677" max="8677" width="2.44140625" style="5" customWidth="1"/>
    <col min="8678" max="8679" width="13.44140625" style="5" customWidth="1"/>
    <col min="8680" max="8681" width="13.109375" style="5" customWidth="1"/>
    <col min="8682" max="8682" width="14" style="5" customWidth="1"/>
    <col min="8683" max="8683" width="13.44140625" style="5" customWidth="1"/>
    <col min="8684" max="8684" width="13.109375" style="5" customWidth="1"/>
    <col min="8685" max="8931" width="9.109375" style="5"/>
    <col min="8932" max="8932" width="11.109375" style="5" customWidth="1"/>
    <col min="8933" max="8933" width="2.44140625" style="5" customWidth="1"/>
    <col min="8934" max="8935" width="13.44140625" style="5" customWidth="1"/>
    <col min="8936" max="8937" width="13.109375" style="5" customWidth="1"/>
    <col min="8938" max="8938" width="14" style="5" customWidth="1"/>
    <col min="8939" max="8939" width="13.44140625" style="5" customWidth="1"/>
    <col min="8940" max="8940" width="13.109375" style="5" customWidth="1"/>
    <col min="8941" max="9187" width="9.109375" style="5"/>
    <col min="9188" max="9188" width="11.109375" style="5" customWidth="1"/>
    <col min="9189" max="9189" width="2.44140625" style="5" customWidth="1"/>
    <col min="9190" max="9191" width="13.44140625" style="5" customWidth="1"/>
    <col min="9192" max="9193" width="13.109375" style="5" customWidth="1"/>
    <col min="9194" max="9194" width="14" style="5" customWidth="1"/>
    <col min="9195" max="9195" width="13.44140625" style="5" customWidth="1"/>
    <col min="9196" max="9196" width="13.109375" style="5" customWidth="1"/>
    <col min="9197" max="9443" width="9.109375" style="5"/>
    <col min="9444" max="9444" width="11.109375" style="5" customWidth="1"/>
    <col min="9445" max="9445" width="2.44140625" style="5" customWidth="1"/>
    <col min="9446" max="9447" width="13.44140625" style="5" customWidth="1"/>
    <col min="9448" max="9449" width="13.109375" style="5" customWidth="1"/>
    <col min="9450" max="9450" width="14" style="5" customWidth="1"/>
    <col min="9451" max="9451" width="13.44140625" style="5" customWidth="1"/>
    <col min="9452" max="9452" width="13.109375" style="5" customWidth="1"/>
    <col min="9453" max="9699" width="9.109375" style="5"/>
    <col min="9700" max="9700" width="11.109375" style="5" customWidth="1"/>
    <col min="9701" max="9701" width="2.44140625" style="5" customWidth="1"/>
    <col min="9702" max="9703" width="13.44140625" style="5" customWidth="1"/>
    <col min="9704" max="9705" width="13.109375" style="5" customWidth="1"/>
    <col min="9706" max="9706" width="14" style="5" customWidth="1"/>
    <col min="9707" max="9707" width="13.44140625" style="5" customWidth="1"/>
    <col min="9708" max="9708" width="13.109375" style="5" customWidth="1"/>
    <col min="9709" max="9955" width="9.109375" style="5"/>
    <col min="9956" max="9956" width="11.109375" style="5" customWidth="1"/>
    <col min="9957" max="9957" width="2.44140625" style="5" customWidth="1"/>
    <col min="9958" max="9959" width="13.44140625" style="5" customWidth="1"/>
    <col min="9960" max="9961" width="13.109375" style="5" customWidth="1"/>
    <col min="9962" max="9962" width="14" style="5" customWidth="1"/>
    <col min="9963" max="9963" width="13.44140625" style="5" customWidth="1"/>
    <col min="9964" max="9964" width="13.109375" style="5" customWidth="1"/>
    <col min="9965" max="10211" width="9.109375" style="5"/>
    <col min="10212" max="10212" width="11.109375" style="5" customWidth="1"/>
    <col min="10213" max="10213" width="2.44140625" style="5" customWidth="1"/>
    <col min="10214" max="10215" width="13.44140625" style="5" customWidth="1"/>
    <col min="10216" max="10217" width="13.109375" style="5" customWidth="1"/>
    <col min="10218" max="10218" width="14" style="5" customWidth="1"/>
    <col min="10219" max="10219" width="13.44140625" style="5" customWidth="1"/>
    <col min="10220" max="10220" width="13.109375" style="5" customWidth="1"/>
    <col min="10221" max="10467" width="9.109375" style="5"/>
    <col min="10468" max="10468" width="11.109375" style="5" customWidth="1"/>
    <col min="10469" max="10469" width="2.44140625" style="5" customWidth="1"/>
    <col min="10470" max="10471" width="13.44140625" style="5" customWidth="1"/>
    <col min="10472" max="10473" width="13.109375" style="5" customWidth="1"/>
    <col min="10474" max="10474" width="14" style="5" customWidth="1"/>
    <col min="10475" max="10475" width="13.44140625" style="5" customWidth="1"/>
    <col min="10476" max="10476" width="13.109375" style="5" customWidth="1"/>
    <col min="10477" max="10723" width="9.109375" style="5"/>
    <col min="10724" max="10724" width="11.109375" style="5" customWidth="1"/>
    <col min="10725" max="10725" width="2.44140625" style="5" customWidth="1"/>
    <col min="10726" max="10727" width="13.44140625" style="5" customWidth="1"/>
    <col min="10728" max="10729" width="13.109375" style="5" customWidth="1"/>
    <col min="10730" max="10730" width="14" style="5" customWidth="1"/>
    <col min="10731" max="10731" width="13.44140625" style="5" customWidth="1"/>
    <col min="10732" max="10732" width="13.109375" style="5" customWidth="1"/>
    <col min="10733" max="10979" width="9.109375" style="5"/>
    <col min="10980" max="10980" width="11.109375" style="5" customWidth="1"/>
    <col min="10981" max="10981" width="2.44140625" style="5" customWidth="1"/>
    <col min="10982" max="10983" width="13.44140625" style="5" customWidth="1"/>
    <col min="10984" max="10985" width="13.109375" style="5" customWidth="1"/>
    <col min="10986" max="10986" width="14" style="5" customWidth="1"/>
    <col min="10987" max="10987" width="13.44140625" style="5" customWidth="1"/>
    <col min="10988" max="10988" width="13.109375" style="5" customWidth="1"/>
    <col min="10989" max="11235" width="9.109375" style="5"/>
    <col min="11236" max="11236" width="11.109375" style="5" customWidth="1"/>
    <col min="11237" max="11237" width="2.44140625" style="5" customWidth="1"/>
    <col min="11238" max="11239" width="13.44140625" style="5" customWidth="1"/>
    <col min="11240" max="11241" width="13.109375" style="5" customWidth="1"/>
    <col min="11242" max="11242" width="14" style="5" customWidth="1"/>
    <col min="11243" max="11243" width="13.44140625" style="5" customWidth="1"/>
    <col min="11244" max="11244" width="13.109375" style="5" customWidth="1"/>
    <col min="11245" max="11491" width="9.109375" style="5"/>
    <col min="11492" max="11492" width="11.109375" style="5" customWidth="1"/>
    <col min="11493" max="11493" width="2.44140625" style="5" customWidth="1"/>
    <col min="11494" max="11495" width="13.44140625" style="5" customWidth="1"/>
    <col min="11496" max="11497" width="13.109375" style="5" customWidth="1"/>
    <col min="11498" max="11498" width="14" style="5" customWidth="1"/>
    <col min="11499" max="11499" width="13.44140625" style="5" customWidth="1"/>
    <col min="11500" max="11500" width="13.109375" style="5" customWidth="1"/>
    <col min="11501" max="11747" width="9.109375" style="5"/>
    <col min="11748" max="11748" width="11.109375" style="5" customWidth="1"/>
    <col min="11749" max="11749" width="2.44140625" style="5" customWidth="1"/>
    <col min="11750" max="11751" width="13.44140625" style="5" customWidth="1"/>
    <col min="11752" max="11753" width="13.109375" style="5" customWidth="1"/>
    <col min="11754" max="11754" width="14" style="5" customWidth="1"/>
    <col min="11755" max="11755" width="13.44140625" style="5" customWidth="1"/>
    <col min="11756" max="11756" width="13.109375" style="5" customWidth="1"/>
    <col min="11757" max="12003" width="9.109375" style="5"/>
    <col min="12004" max="12004" width="11.109375" style="5" customWidth="1"/>
    <col min="12005" max="12005" width="2.44140625" style="5" customWidth="1"/>
    <col min="12006" max="12007" width="13.44140625" style="5" customWidth="1"/>
    <col min="12008" max="12009" width="13.109375" style="5" customWidth="1"/>
    <col min="12010" max="12010" width="14" style="5" customWidth="1"/>
    <col min="12011" max="12011" width="13.44140625" style="5" customWidth="1"/>
    <col min="12012" max="12012" width="13.109375" style="5" customWidth="1"/>
    <col min="12013" max="12259" width="9.109375" style="5"/>
    <col min="12260" max="12260" width="11.109375" style="5" customWidth="1"/>
    <col min="12261" max="12261" width="2.44140625" style="5" customWidth="1"/>
    <col min="12262" max="12263" width="13.44140625" style="5" customWidth="1"/>
    <col min="12264" max="12265" width="13.109375" style="5" customWidth="1"/>
    <col min="12266" max="12266" width="14" style="5" customWidth="1"/>
    <col min="12267" max="12267" width="13.44140625" style="5" customWidth="1"/>
    <col min="12268" max="12268" width="13.109375" style="5" customWidth="1"/>
    <col min="12269" max="12515" width="9.109375" style="5"/>
    <col min="12516" max="12516" width="11.109375" style="5" customWidth="1"/>
    <col min="12517" max="12517" width="2.44140625" style="5" customWidth="1"/>
    <col min="12518" max="12519" width="13.44140625" style="5" customWidth="1"/>
    <col min="12520" max="12521" width="13.109375" style="5" customWidth="1"/>
    <col min="12522" max="12522" width="14" style="5" customWidth="1"/>
    <col min="12523" max="12523" width="13.44140625" style="5" customWidth="1"/>
    <col min="12524" max="12524" width="13.109375" style="5" customWidth="1"/>
    <col min="12525" max="12771" width="9.109375" style="5"/>
    <col min="12772" max="12772" width="11.109375" style="5" customWidth="1"/>
    <col min="12773" max="12773" width="2.44140625" style="5" customWidth="1"/>
    <col min="12774" max="12775" width="13.44140625" style="5" customWidth="1"/>
    <col min="12776" max="12777" width="13.109375" style="5" customWidth="1"/>
    <col min="12778" max="12778" width="14" style="5" customWidth="1"/>
    <col min="12779" max="12779" width="13.44140625" style="5" customWidth="1"/>
    <col min="12780" max="12780" width="13.109375" style="5" customWidth="1"/>
    <col min="12781" max="13027" width="9.109375" style="5"/>
    <col min="13028" max="13028" width="11.109375" style="5" customWidth="1"/>
    <col min="13029" max="13029" width="2.44140625" style="5" customWidth="1"/>
    <col min="13030" max="13031" width="13.44140625" style="5" customWidth="1"/>
    <col min="13032" max="13033" width="13.109375" style="5" customWidth="1"/>
    <col min="13034" max="13034" width="14" style="5" customWidth="1"/>
    <col min="13035" max="13035" width="13.44140625" style="5" customWidth="1"/>
    <col min="13036" max="13036" width="13.109375" style="5" customWidth="1"/>
    <col min="13037" max="13283" width="9.109375" style="5"/>
    <col min="13284" max="13284" width="11.109375" style="5" customWidth="1"/>
    <col min="13285" max="13285" width="2.44140625" style="5" customWidth="1"/>
    <col min="13286" max="13287" width="13.44140625" style="5" customWidth="1"/>
    <col min="13288" max="13289" width="13.109375" style="5" customWidth="1"/>
    <col min="13290" max="13290" width="14" style="5" customWidth="1"/>
    <col min="13291" max="13291" width="13.44140625" style="5" customWidth="1"/>
    <col min="13292" max="13292" width="13.109375" style="5" customWidth="1"/>
    <col min="13293" max="13539" width="9.109375" style="5"/>
    <col min="13540" max="13540" width="11.109375" style="5" customWidth="1"/>
    <col min="13541" max="13541" width="2.44140625" style="5" customWidth="1"/>
    <col min="13542" max="13543" width="13.44140625" style="5" customWidth="1"/>
    <col min="13544" max="13545" width="13.109375" style="5" customWidth="1"/>
    <col min="13546" max="13546" width="14" style="5" customWidth="1"/>
    <col min="13547" max="13547" width="13.44140625" style="5" customWidth="1"/>
    <col min="13548" max="13548" width="13.109375" style="5" customWidth="1"/>
    <col min="13549" max="13795" width="9.109375" style="5"/>
    <col min="13796" max="13796" width="11.109375" style="5" customWidth="1"/>
    <col min="13797" max="13797" width="2.44140625" style="5" customWidth="1"/>
    <col min="13798" max="13799" width="13.44140625" style="5" customWidth="1"/>
    <col min="13800" max="13801" width="13.109375" style="5" customWidth="1"/>
    <col min="13802" max="13802" width="14" style="5" customWidth="1"/>
    <col min="13803" max="13803" width="13.44140625" style="5" customWidth="1"/>
    <col min="13804" max="13804" width="13.109375" style="5" customWidth="1"/>
    <col min="13805" max="14051" width="9.109375" style="5"/>
    <col min="14052" max="14052" width="11.109375" style="5" customWidth="1"/>
    <col min="14053" max="14053" width="2.44140625" style="5" customWidth="1"/>
    <col min="14054" max="14055" width="13.44140625" style="5" customWidth="1"/>
    <col min="14056" max="14057" width="13.109375" style="5" customWidth="1"/>
    <col min="14058" max="14058" width="14" style="5" customWidth="1"/>
    <col min="14059" max="14059" width="13.44140625" style="5" customWidth="1"/>
    <col min="14060" max="14060" width="13.109375" style="5" customWidth="1"/>
    <col min="14061" max="14307" width="9.109375" style="5"/>
    <col min="14308" max="14308" width="11.109375" style="5" customWidth="1"/>
    <col min="14309" max="14309" width="2.44140625" style="5" customWidth="1"/>
    <col min="14310" max="14311" width="13.44140625" style="5" customWidth="1"/>
    <col min="14312" max="14313" width="13.109375" style="5" customWidth="1"/>
    <col min="14314" max="14314" width="14" style="5" customWidth="1"/>
    <col min="14315" max="14315" width="13.44140625" style="5" customWidth="1"/>
    <col min="14316" max="14316" width="13.109375" style="5" customWidth="1"/>
    <col min="14317" max="14563" width="9.109375" style="5"/>
    <col min="14564" max="14564" width="11.109375" style="5" customWidth="1"/>
    <col min="14565" max="14565" width="2.44140625" style="5" customWidth="1"/>
    <col min="14566" max="14567" width="13.44140625" style="5" customWidth="1"/>
    <col min="14568" max="14569" width="13.109375" style="5" customWidth="1"/>
    <col min="14570" max="14570" width="14" style="5" customWidth="1"/>
    <col min="14571" max="14571" width="13.44140625" style="5" customWidth="1"/>
    <col min="14572" max="14572" width="13.109375" style="5" customWidth="1"/>
    <col min="14573" max="14819" width="9.109375" style="5"/>
    <col min="14820" max="14820" width="11.109375" style="5" customWidth="1"/>
    <col min="14821" max="14821" width="2.44140625" style="5" customWidth="1"/>
    <col min="14822" max="14823" width="13.44140625" style="5" customWidth="1"/>
    <col min="14824" max="14825" width="13.109375" style="5" customWidth="1"/>
    <col min="14826" max="14826" width="14" style="5" customWidth="1"/>
    <col min="14827" max="14827" width="13.44140625" style="5" customWidth="1"/>
    <col min="14828" max="14828" width="13.109375" style="5" customWidth="1"/>
    <col min="14829" max="15075" width="9.109375" style="5"/>
    <col min="15076" max="15076" width="11.109375" style="5" customWidth="1"/>
    <col min="15077" max="15077" width="2.44140625" style="5" customWidth="1"/>
    <col min="15078" max="15079" width="13.44140625" style="5" customWidth="1"/>
    <col min="15080" max="15081" width="13.109375" style="5" customWidth="1"/>
    <col min="15082" max="15082" width="14" style="5" customWidth="1"/>
    <col min="15083" max="15083" width="13.44140625" style="5" customWidth="1"/>
    <col min="15084" max="15084" width="13.109375" style="5" customWidth="1"/>
    <col min="15085" max="15331" width="9.109375" style="5"/>
    <col min="15332" max="15332" width="11.109375" style="5" customWidth="1"/>
    <col min="15333" max="15333" width="2.44140625" style="5" customWidth="1"/>
    <col min="15334" max="15335" width="13.44140625" style="5" customWidth="1"/>
    <col min="15336" max="15337" width="13.109375" style="5" customWidth="1"/>
    <col min="15338" max="15338" width="14" style="5" customWidth="1"/>
    <col min="15339" max="15339" width="13.44140625" style="5" customWidth="1"/>
    <col min="15340" max="15340" width="13.109375" style="5" customWidth="1"/>
    <col min="15341" max="15587" width="9.109375" style="5"/>
    <col min="15588" max="15588" width="11.109375" style="5" customWidth="1"/>
    <col min="15589" max="15589" width="2.44140625" style="5" customWidth="1"/>
    <col min="15590" max="15591" width="13.44140625" style="5" customWidth="1"/>
    <col min="15592" max="15593" width="13.109375" style="5" customWidth="1"/>
    <col min="15594" max="15594" width="14" style="5" customWidth="1"/>
    <col min="15595" max="15595" width="13.44140625" style="5" customWidth="1"/>
    <col min="15596" max="15596" width="13.109375" style="5" customWidth="1"/>
    <col min="15597" max="15843" width="9.109375" style="5"/>
    <col min="15844" max="15844" width="11.109375" style="5" customWidth="1"/>
    <col min="15845" max="15845" width="2.44140625" style="5" customWidth="1"/>
    <col min="15846" max="15847" width="13.44140625" style="5" customWidth="1"/>
    <col min="15848" max="15849" width="13.109375" style="5" customWidth="1"/>
    <col min="15850" max="15850" width="14" style="5" customWidth="1"/>
    <col min="15851" max="15851" width="13.44140625" style="5" customWidth="1"/>
    <col min="15852" max="15852" width="13.109375" style="5" customWidth="1"/>
    <col min="15853" max="16099" width="9.109375" style="5"/>
    <col min="16100" max="16100" width="11.109375" style="5" customWidth="1"/>
    <col min="16101" max="16101" width="2.44140625" style="5" customWidth="1"/>
    <col min="16102" max="16103" width="13.44140625" style="5" customWidth="1"/>
    <col min="16104" max="16105" width="13.109375" style="5" customWidth="1"/>
    <col min="16106" max="16106" width="14" style="5" customWidth="1"/>
    <col min="16107" max="16107" width="13.44140625" style="5" customWidth="1"/>
    <col min="16108" max="16108" width="13.109375" style="5" customWidth="1"/>
    <col min="16109" max="16384" width="9.109375" style="5"/>
  </cols>
  <sheetData>
    <row r="1" spans="1:13" ht="15" customHeight="1" x14ac:dyDescent="0.3">
      <c r="A1" s="82" t="s">
        <v>46</v>
      </c>
      <c r="B1" s="82"/>
      <c r="C1" s="83"/>
      <c r="D1" s="75"/>
      <c r="E1" s="75"/>
      <c r="F1" s="75"/>
      <c r="G1" s="75"/>
      <c r="H1" s="75"/>
      <c r="I1" s="75"/>
      <c r="J1" s="75"/>
      <c r="K1" s="75"/>
    </row>
    <row r="2" spans="1:13" ht="14.4" x14ac:dyDescent="0.3">
      <c r="A2" s="82" t="str">
        <f>'Spreadsheet I - Environmental'!A2:B2</f>
        <v>June 2023 Revenue Forecast  -  Nine Year Summary Table  (Cash Collections / Forecast)</v>
      </c>
      <c r="B2" s="82"/>
      <c r="C2" s="83"/>
      <c r="D2" s="75"/>
      <c r="E2" s="75"/>
      <c r="F2" s="75"/>
      <c r="G2" s="75"/>
      <c r="H2" s="75"/>
      <c r="I2" s="75"/>
      <c r="J2" s="75"/>
      <c r="K2" s="75"/>
    </row>
    <row r="4" spans="1:13" x14ac:dyDescent="0.25">
      <c r="A4" s="18" t="s">
        <v>2</v>
      </c>
      <c r="C4" s="3" t="s">
        <v>120</v>
      </c>
      <c r="D4" s="3" t="s">
        <v>174</v>
      </c>
      <c r="E4" s="3" t="s">
        <v>175</v>
      </c>
      <c r="F4" s="3" t="s">
        <v>180</v>
      </c>
      <c r="G4" s="3" t="s">
        <v>181</v>
      </c>
      <c r="H4" s="3" t="s">
        <v>196</v>
      </c>
      <c r="I4" s="3" t="s">
        <v>197</v>
      </c>
      <c r="J4" s="3" t="s">
        <v>229</v>
      </c>
      <c r="K4" s="3" t="s">
        <v>230</v>
      </c>
    </row>
    <row r="6" spans="1:13" ht="14.4" x14ac:dyDescent="0.3">
      <c r="A6" s="76" t="s">
        <v>176</v>
      </c>
      <c r="B6" s="76"/>
      <c r="C6" s="83"/>
      <c r="D6" s="75"/>
      <c r="E6" s="75"/>
      <c r="F6" s="75"/>
      <c r="G6" s="75"/>
      <c r="H6" s="75"/>
      <c r="I6" s="75"/>
      <c r="J6" s="75"/>
      <c r="K6" s="75"/>
    </row>
    <row r="7" spans="1:13" ht="14.4" x14ac:dyDescent="0.3">
      <c r="A7" s="76" t="s">
        <v>47</v>
      </c>
      <c r="B7" s="76"/>
      <c r="C7" s="83"/>
      <c r="D7" s="75"/>
      <c r="E7" s="75"/>
      <c r="F7" s="75"/>
      <c r="G7" s="75"/>
      <c r="H7" s="75"/>
      <c r="I7" s="75"/>
      <c r="J7" s="75"/>
      <c r="K7" s="75"/>
    </row>
    <row r="8" spans="1:13" ht="8.4" customHeight="1" x14ac:dyDescent="0.25"/>
    <row r="9" spans="1:13" x14ac:dyDescent="0.25">
      <c r="A9" s="5" t="s">
        <v>3</v>
      </c>
      <c r="C9" s="60">
        <v>109254730</v>
      </c>
      <c r="D9" s="60">
        <v>116668662</v>
      </c>
      <c r="E9" s="60">
        <v>112700238</v>
      </c>
      <c r="F9" s="60">
        <v>130733010</v>
      </c>
      <c r="G9" s="60">
        <v>137179020</v>
      </c>
      <c r="H9" s="60">
        <v>146084000</v>
      </c>
      <c r="I9" s="60">
        <v>154519000</v>
      </c>
      <c r="J9" s="60">
        <v>162817000</v>
      </c>
      <c r="K9" s="60">
        <v>171118000</v>
      </c>
      <c r="M9" s="60"/>
    </row>
    <row r="10" spans="1:13" x14ac:dyDescent="0.25">
      <c r="A10" s="5" t="s">
        <v>4</v>
      </c>
      <c r="C10" s="17">
        <v>120982695</v>
      </c>
      <c r="D10" s="17">
        <v>128614157</v>
      </c>
      <c r="E10" s="17">
        <v>118131572</v>
      </c>
      <c r="F10" s="17">
        <v>140634284</v>
      </c>
      <c r="G10" s="17">
        <v>150923346</v>
      </c>
      <c r="H10" s="17">
        <v>156522000</v>
      </c>
      <c r="I10" s="17">
        <v>164792000</v>
      </c>
      <c r="J10" s="17">
        <v>173091000</v>
      </c>
      <c r="K10" s="17">
        <v>181392000</v>
      </c>
    </row>
    <row r="11" spans="1:13" x14ac:dyDescent="0.25">
      <c r="A11" s="5" t="s">
        <v>5</v>
      </c>
      <c r="C11" s="17">
        <v>112311072</v>
      </c>
      <c r="D11" s="17">
        <v>120513667</v>
      </c>
      <c r="E11" s="17">
        <v>117903733</v>
      </c>
      <c r="F11" s="17">
        <v>138341684</v>
      </c>
      <c r="G11" s="17">
        <v>146339689</v>
      </c>
      <c r="H11" s="17">
        <v>151622000</v>
      </c>
      <c r="I11" s="17">
        <v>159855000</v>
      </c>
      <c r="J11" s="17">
        <v>168158000</v>
      </c>
      <c r="K11" s="17">
        <v>176459000</v>
      </c>
    </row>
    <row r="12" spans="1:13" x14ac:dyDescent="0.25">
      <c r="A12" s="5" t="s">
        <v>6</v>
      </c>
      <c r="C12" s="17">
        <v>112326392</v>
      </c>
      <c r="D12" s="17">
        <v>117883548</v>
      </c>
      <c r="E12" s="17">
        <v>115995995</v>
      </c>
      <c r="F12" s="17">
        <v>134022005</v>
      </c>
      <c r="G12" s="17">
        <v>149252840</v>
      </c>
      <c r="H12" s="17">
        <v>150886000</v>
      </c>
      <c r="I12" s="17">
        <v>159221000</v>
      </c>
      <c r="J12" s="17">
        <v>167522000</v>
      </c>
      <c r="K12" s="17">
        <v>175823000</v>
      </c>
    </row>
    <row r="13" spans="1:13" x14ac:dyDescent="0.25">
      <c r="A13" s="5" t="s">
        <v>7</v>
      </c>
      <c r="C13" s="17">
        <v>117054828</v>
      </c>
      <c r="D13" s="17">
        <v>126132627</v>
      </c>
      <c r="E13" s="17">
        <v>119736912</v>
      </c>
      <c r="F13" s="17">
        <v>139224493</v>
      </c>
      <c r="G13" s="17">
        <v>153545252</v>
      </c>
      <c r="H13" s="17">
        <v>155565000</v>
      </c>
      <c r="I13" s="17">
        <v>163895000</v>
      </c>
      <c r="J13" s="17">
        <v>172194000</v>
      </c>
      <c r="K13" s="17">
        <v>180495000</v>
      </c>
    </row>
    <row r="14" spans="1:13" x14ac:dyDescent="0.25">
      <c r="A14" s="5" t="s">
        <v>8</v>
      </c>
      <c r="C14" s="17">
        <v>116938304</v>
      </c>
      <c r="D14" s="17">
        <v>119595557</v>
      </c>
      <c r="E14" s="17">
        <v>118124742</v>
      </c>
      <c r="F14" s="17">
        <v>132217828</v>
      </c>
      <c r="G14" s="17">
        <v>147515720</v>
      </c>
      <c r="H14" s="17">
        <v>150583000</v>
      </c>
      <c r="I14" s="17">
        <v>158856000</v>
      </c>
      <c r="J14" s="17">
        <v>167157000</v>
      </c>
      <c r="K14" s="17">
        <v>175458000</v>
      </c>
    </row>
    <row r="15" spans="1:13" x14ac:dyDescent="0.25">
      <c r="A15" s="5" t="s">
        <v>9</v>
      </c>
      <c r="C15" s="17">
        <v>111405620</v>
      </c>
      <c r="D15" s="17">
        <v>112824644</v>
      </c>
      <c r="E15" s="17">
        <v>111704407</v>
      </c>
      <c r="F15" s="17">
        <v>132426986</v>
      </c>
      <c r="G15" s="17">
        <v>141279284</v>
      </c>
      <c r="H15" s="17">
        <v>146765000</v>
      </c>
      <c r="I15" s="17">
        <v>155056000</v>
      </c>
      <c r="J15" s="17">
        <v>163357000</v>
      </c>
      <c r="K15" s="17">
        <v>171658000</v>
      </c>
    </row>
    <row r="16" spans="1:13" x14ac:dyDescent="0.25">
      <c r="A16" s="5" t="s">
        <v>10</v>
      </c>
      <c r="C16" s="17">
        <v>132452100</v>
      </c>
      <c r="D16" s="17">
        <v>136622287</v>
      </c>
      <c r="E16" s="17">
        <v>139387299</v>
      </c>
      <c r="F16" s="17">
        <v>149467747</v>
      </c>
      <c r="G16" s="17">
        <v>160699131</v>
      </c>
      <c r="H16" s="17">
        <v>168185000</v>
      </c>
      <c r="I16" s="17">
        <v>176503000</v>
      </c>
      <c r="J16" s="17">
        <v>184803000</v>
      </c>
      <c r="K16" s="17">
        <v>193104000</v>
      </c>
    </row>
    <row r="17" spans="1:11" x14ac:dyDescent="0.25">
      <c r="A17" s="5" t="s">
        <v>11</v>
      </c>
      <c r="C17" s="17">
        <v>102509084</v>
      </c>
      <c r="D17" s="17">
        <v>108607786</v>
      </c>
      <c r="E17" s="17">
        <v>108542986</v>
      </c>
      <c r="F17" s="17">
        <v>121505603</v>
      </c>
      <c r="G17" s="17">
        <v>130675947</v>
      </c>
      <c r="H17" s="17">
        <v>140084000</v>
      </c>
      <c r="I17" s="17">
        <v>148386000</v>
      </c>
      <c r="J17" s="17">
        <v>156686000</v>
      </c>
      <c r="K17" s="17">
        <v>164987000</v>
      </c>
    </row>
    <row r="18" spans="1:11" x14ac:dyDescent="0.25">
      <c r="A18" s="5" t="s">
        <v>12</v>
      </c>
      <c r="C18" s="17">
        <v>92409235</v>
      </c>
      <c r="D18" s="17">
        <v>90521276</v>
      </c>
      <c r="E18" s="17">
        <v>105703985</v>
      </c>
      <c r="F18" s="17">
        <v>119676535</v>
      </c>
      <c r="G18" s="17">
        <v>125065517</v>
      </c>
      <c r="H18" s="17">
        <v>134498000</v>
      </c>
      <c r="I18" s="17">
        <v>142788000</v>
      </c>
      <c r="J18" s="17">
        <v>151089000</v>
      </c>
      <c r="K18" s="17">
        <v>159390000</v>
      </c>
    </row>
    <row r="19" spans="1:11" x14ac:dyDescent="0.25">
      <c r="A19" s="5" t="s">
        <v>13</v>
      </c>
      <c r="C19" s="17">
        <v>119054082</v>
      </c>
      <c r="D19" s="17">
        <v>89854804</v>
      </c>
      <c r="E19" s="17">
        <v>134221933</v>
      </c>
      <c r="F19" s="17">
        <v>144283207</v>
      </c>
      <c r="G19" s="58">
        <v>147336440</v>
      </c>
      <c r="H19" s="17">
        <v>155401000</v>
      </c>
      <c r="I19" s="17">
        <v>163703000</v>
      </c>
      <c r="J19" s="17">
        <v>172004000</v>
      </c>
      <c r="K19" s="17">
        <v>180305000</v>
      </c>
    </row>
    <row r="20" spans="1:11" x14ac:dyDescent="0.25">
      <c r="A20" s="5" t="s">
        <v>14</v>
      </c>
      <c r="C20" s="17">
        <v>109556342</v>
      </c>
      <c r="D20" s="17">
        <v>91405481</v>
      </c>
      <c r="E20" s="17">
        <v>125953804</v>
      </c>
      <c r="F20" s="17">
        <v>134143346</v>
      </c>
      <c r="G20" s="17">
        <v>139646000</v>
      </c>
      <c r="H20" s="17">
        <v>147940000</v>
      </c>
      <c r="I20" s="17">
        <v>156246000</v>
      </c>
      <c r="J20" s="17">
        <v>164546000</v>
      </c>
      <c r="K20" s="17">
        <v>172847000</v>
      </c>
    </row>
    <row r="21" spans="1:11" ht="8.4" customHeight="1" x14ac:dyDescent="0.25"/>
    <row r="22" spans="1:11" x14ac:dyDescent="0.25">
      <c r="A22" s="5" t="s">
        <v>15</v>
      </c>
      <c r="C22" s="16">
        <f t="shared" ref="C22:E22" si="0">SUM(C9:C20)</f>
        <v>1356254484</v>
      </c>
      <c r="D22" s="16">
        <f t="shared" si="0"/>
        <v>1359244496</v>
      </c>
      <c r="E22" s="16">
        <f t="shared" si="0"/>
        <v>1428107606</v>
      </c>
      <c r="F22" s="16">
        <f t="shared" ref="F22:K22" si="1">SUM(F9:F20)</f>
        <v>1616676728</v>
      </c>
      <c r="G22" s="16">
        <f t="shared" si="1"/>
        <v>1729458186</v>
      </c>
      <c r="H22" s="16">
        <f t="shared" si="1"/>
        <v>1804135000</v>
      </c>
      <c r="I22" s="16">
        <f t="shared" si="1"/>
        <v>1903820000</v>
      </c>
      <c r="J22" s="16">
        <f t="shared" si="1"/>
        <v>2003424000</v>
      </c>
      <c r="K22" s="16">
        <f t="shared" si="1"/>
        <v>2103036000</v>
      </c>
    </row>
    <row r="23" spans="1:11" x14ac:dyDescent="0.25">
      <c r="A23" s="6"/>
    </row>
    <row r="25" spans="1:11" ht="14.4" x14ac:dyDescent="0.3">
      <c r="A25" s="76" t="s">
        <v>48</v>
      </c>
      <c r="B25" s="76"/>
      <c r="C25" s="83"/>
      <c r="D25" s="75"/>
      <c r="E25" s="75"/>
      <c r="F25" s="75"/>
      <c r="G25" s="75"/>
      <c r="H25" s="75"/>
      <c r="I25" s="75"/>
      <c r="J25" s="75"/>
      <c r="K25" s="75"/>
    </row>
    <row r="26" spans="1:11" ht="14.4" x14ac:dyDescent="0.3">
      <c r="A26" s="76" t="s">
        <v>49</v>
      </c>
      <c r="B26" s="76"/>
      <c r="C26" s="83"/>
      <c r="D26" s="75"/>
      <c r="E26" s="75"/>
      <c r="F26" s="75"/>
      <c r="G26" s="75"/>
      <c r="H26" s="75"/>
      <c r="I26" s="75"/>
      <c r="J26" s="75"/>
      <c r="K26" s="75"/>
    </row>
    <row r="27" spans="1:11" ht="8.4" customHeight="1" x14ac:dyDescent="0.25"/>
    <row r="28" spans="1:11" x14ac:dyDescent="0.25">
      <c r="A28" s="5" t="s">
        <v>3</v>
      </c>
      <c r="C28" s="60">
        <v>281241</v>
      </c>
      <c r="D28" s="60">
        <v>287645</v>
      </c>
      <c r="E28" s="60">
        <v>184409</v>
      </c>
      <c r="F28" s="60">
        <v>269299</v>
      </c>
      <c r="G28" s="60">
        <v>361253</v>
      </c>
      <c r="H28" s="60">
        <v>339000</v>
      </c>
      <c r="I28" s="60">
        <v>332000</v>
      </c>
      <c r="J28" s="60">
        <v>339000</v>
      </c>
      <c r="K28" s="60">
        <v>349000</v>
      </c>
    </row>
    <row r="29" spans="1:11" x14ac:dyDescent="0.25">
      <c r="A29" s="5" t="s">
        <v>4</v>
      </c>
      <c r="C29" s="17">
        <v>403410</v>
      </c>
      <c r="D29" s="17">
        <v>412455</v>
      </c>
      <c r="E29" s="17">
        <v>106655</v>
      </c>
      <c r="F29" s="17">
        <v>404363</v>
      </c>
      <c r="G29" s="17">
        <v>468679</v>
      </c>
      <c r="H29" s="17">
        <v>418000</v>
      </c>
      <c r="I29" s="17">
        <v>412000</v>
      </c>
      <c r="J29" s="17">
        <v>420000</v>
      </c>
      <c r="K29" s="17">
        <v>430000</v>
      </c>
    </row>
    <row r="30" spans="1:11" x14ac:dyDescent="0.25">
      <c r="A30" s="5" t="s">
        <v>5</v>
      </c>
      <c r="C30" s="17">
        <v>543109</v>
      </c>
      <c r="D30" s="17">
        <v>514335</v>
      </c>
      <c r="E30" s="17">
        <v>176572</v>
      </c>
      <c r="F30" s="17">
        <v>540728</v>
      </c>
      <c r="G30" s="17">
        <v>580875</v>
      </c>
      <c r="H30" s="17">
        <v>514000</v>
      </c>
      <c r="I30" s="17">
        <v>511000</v>
      </c>
      <c r="J30" s="17">
        <v>519000</v>
      </c>
      <c r="K30" s="17">
        <v>529000</v>
      </c>
    </row>
    <row r="31" spans="1:11" x14ac:dyDescent="0.25">
      <c r="A31" s="5" t="s">
        <v>6</v>
      </c>
      <c r="C31" s="17">
        <v>562895</v>
      </c>
      <c r="D31" s="17">
        <v>510252</v>
      </c>
      <c r="E31" s="17">
        <v>212745</v>
      </c>
      <c r="F31" s="17">
        <v>466259</v>
      </c>
      <c r="G31" s="17">
        <v>606726</v>
      </c>
      <c r="H31" s="17">
        <v>544000</v>
      </c>
      <c r="I31" s="17">
        <v>543000</v>
      </c>
      <c r="J31" s="17">
        <v>551000</v>
      </c>
      <c r="K31" s="17">
        <v>562000</v>
      </c>
    </row>
    <row r="32" spans="1:11" x14ac:dyDescent="0.25">
      <c r="A32" s="5" t="s">
        <v>7</v>
      </c>
      <c r="C32" s="17">
        <v>385535</v>
      </c>
      <c r="D32" s="17">
        <v>390623</v>
      </c>
      <c r="E32" s="17">
        <v>259486</v>
      </c>
      <c r="F32" s="17">
        <v>466103</v>
      </c>
      <c r="G32" s="17">
        <v>467303</v>
      </c>
      <c r="H32" s="17">
        <v>426000</v>
      </c>
      <c r="I32" s="17">
        <v>426000</v>
      </c>
      <c r="J32" s="17">
        <v>434000</v>
      </c>
      <c r="K32" s="17">
        <v>445000</v>
      </c>
    </row>
    <row r="33" spans="1:11" x14ac:dyDescent="0.25">
      <c r="A33" s="5" t="s">
        <v>8</v>
      </c>
      <c r="C33" s="17">
        <v>280451</v>
      </c>
      <c r="D33" s="17">
        <v>292061</v>
      </c>
      <c r="E33" s="17">
        <v>169855</v>
      </c>
      <c r="F33" s="17">
        <v>306681</v>
      </c>
      <c r="G33" s="17">
        <v>389315</v>
      </c>
      <c r="H33" s="17">
        <v>339000</v>
      </c>
      <c r="I33" s="17">
        <v>341000</v>
      </c>
      <c r="J33" s="17">
        <v>350000</v>
      </c>
      <c r="K33" s="17">
        <v>360000</v>
      </c>
    </row>
    <row r="34" spans="1:11" x14ac:dyDescent="0.25">
      <c r="A34" s="5" t="s">
        <v>9</v>
      </c>
      <c r="C34" s="17">
        <v>228922</v>
      </c>
      <c r="D34" s="17">
        <v>227375</v>
      </c>
      <c r="E34" s="17">
        <v>135017</v>
      </c>
      <c r="F34" s="17">
        <v>260273</v>
      </c>
      <c r="G34" s="17">
        <v>288313</v>
      </c>
      <c r="H34" s="17">
        <v>286000</v>
      </c>
      <c r="I34" s="17">
        <v>288000</v>
      </c>
      <c r="J34" s="17">
        <v>298000</v>
      </c>
      <c r="K34" s="17">
        <v>308000</v>
      </c>
    </row>
    <row r="35" spans="1:11" x14ac:dyDescent="0.25">
      <c r="A35" s="5" t="s">
        <v>10</v>
      </c>
      <c r="C35" s="17">
        <v>221469</v>
      </c>
      <c r="D35" s="17">
        <v>260581</v>
      </c>
      <c r="E35" s="17">
        <v>125004</v>
      </c>
      <c r="F35" s="17">
        <v>259485</v>
      </c>
      <c r="G35" s="17">
        <v>288297</v>
      </c>
      <c r="H35" s="17">
        <v>288000</v>
      </c>
      <c r="I35" s="17">
        <v>292000</v>
      </c>
      <c r="J35" s="17">
        <v>301000</v>
      </c>
      <c r="K35" s="17">
        <v>312000</v>
      </c>
    </row>
    <row r="36" spans="1:11" x14ac:dyDescent="0.25">
      <c r="A36" s="5" t="s">
        <v>11</v>
      </c>
      <c r="C36" s="17">
        <v>209718</v>
      </c>
      <c r="D36" s="17">
        <v>229225</v>
      </c>
      <c r="E36" s="17">
        <v>115551</v>
      </c>
      <c r="F36" s="17">
        <v>227234</v>
      </c>
      <c r="G36" s="17">
        <v>261150</v>
      </c>
      <c r="H36" s="17">
        <v>273000</v>
      </c>
      <c r="I36" s="17">
        <v>278000</v>
      </c>
      <c r="J36" s="17">
        <v>287000</v>
      </c>
      <c r="K36" s="17">
        <v>298000</v>
      </c>
    </row>
    <row r="37" spans="1:11" x14ac:dyDescent="0.25">
      <c r="A37" s="5" t="s">
        <v>12</v>
      </c>
      <c r="C37" s="17">
        <v>191856</v>
      </c>
      <c r="D37" s="17">
        <v>206126</v>
      </c>
      <c r="E37" s="17">
        <v>0</v>
      </c>
      <c r="F37" s="17">
        <v>228909</v>
      </c>
      <c r="G37" s="17">
        <v>249369</v>
      </c>
      <c r="H37" s="17">
        <v>264000</v>
      </c>
      <c r="I37" s="17">
        <v>269000</v>
      </c>
      <c r="J37" s="17">
        <v>279000</v>
      </c>
      <c r="K37" s="17">
        <v>290000</v>
      </c>
    </row>
    <row r="38" spans="1:11" x14ac:dyDescent="0.25">
      <c r="A38" s="5" t="s">
        <v>13</v>
      </c>
      <c r="C38" s="17">
        <v>248270</v>
      </c>
      <c r="D38" s="17">
        <v>33119</v>
      </c>
      <c r="E38" s="17">
        <v>168075</v>
      </c>
      <c r="F38" s="17">
        <v>294321</v>
      </c>
      <c r="G38" s="58">
        <v>305499</v>
      </c>
      <c r="H38" s="17">
        <v>288000</v>
      </c>
      <c r="I38" s="17">
        <v>294000</v>
      </c>
      <c r="J38" s="17">
        <v>303000</v>
      </c>
      <c r="K38" s="17">
        <v>314000</v>
      </c>
    </row>
    <row r="39" spans="1:11" x14ac:dyDescent="0.25">
      <c r="A39" s="5" t="s">
        <v>14</v>
      </c>
      <c r="C39" s="17">
        <v>260405</v>
      </c>
      <c r="D39" s="17">
        <v>58761</v>
      </c>
      <c r="E39" s="17">
        <v>213055</v>
      </c>
      <c r="F39" s="17">
        <v>317467</v>
      </c>
      <c r="G39" s="17">
        <v>306000</v>
      </c>
      <c r="H39" s="17">
        <v>296000</v>
      </c>
      <c r="I39" s="17">
        <v>302000</v>
      </c>
      <c r="J39" s="17">
        <v>312000</v>
      </c>
      <c r="K39" s="17">
        <v>323000</v>
      </c>
    </row>
    <row r="40" spans="1:11" ht="8.4" customHeight="1" x14ac:dyDescent="0.25"/>
    <row r="41" spans="1:11" x14ac:dyDescent="0.25">
      <c r="A41" s="5" t="s">
        <v>15</v>
      </c>
      <c r="C41" s="16">
        <f t="shared" ref="C41:E41" si="2">SUM(C28:C39)</f>
        <v>3817281</v>
      </c>
      <c r="D41" s="16">
        <f t="shared" si="2"/>
        <v>3422558</v>
      </c>
      <c r="E41" s="16">
        <f t="shared" si="2"/>
        <v>1866424</v>
      </c>
      <c r="F41" s="16">
        <f t="shared" ref="F41:K41" si="3">SUM(F28:F39)</f>
        <v>4041122</v>
      </c>
      <c r="G41" s="16">
        <f t="shared" si="3"/>
        <v>4572779</v>
      </c>
      <c r="H41" s="16">
        <f t="shared" si="3"/>
        <v>4275000</v>
      </c>
      <c r="I41" s="16">
        <f t="shared" si="3"/>
        <v>4288000</v>
      </c>
      <c r="J41" s="16">
        <f t="shared" si="3"/>
        <v>4393000</v>
      </c>
      <c r="K41" s="16">
        <f t="shared" si="3"/>
        <v>4520000</v>
      </c>
    </row>
    <row r="42" spans="1:11" x14ac:dyDescent="0.25">
      <c r="C42" s="16"/>
      <c r="D42" s="16"/>
      <c r="E42" s="16"/>
      <c r="F42" s="16"/>
      <c r="G42" s="16"/>
      <c r="H42" s="16"/>
      <c r="I42" s="16"/>
    </row>
    <row r="44" spans="1:11" ht="14.4" x14ac:dyDescent="0.3">
      <c r="A44" s="76" t="s">
        <v>233</v>
      </c>
      <c r="B44" s="76"/>
      <c r="C44" s="83"/>
      <c r="D44" s="75"/>
      <c r="E44" s="75"/>
      <c r="F44" s="75"/>
      <c r="G44" s="75"/>
      <c r="H44" s="75"/>
      <c r="I44" s="75"/>
      <c r="J44" s="75"/>
      <c r="K44" s="75"/>
    </row>
    <row r="45" spans="1:11" ht="14.4" x14ac:dyDescent="0.3">
      <c r="A45" s="76" t="s">
        <v>234</v>
      </c>
      <c r="B45" s="76"/>
      <c r="C45" s="83"/>
      <c r="D45" s="75"/>
      <c r="E45" s="75"/>
      <c r="F45" s="75"/>
      <c r="G45" s="75"/>
      <c r="H45" s="75"/>
      <c r="I45" s="75"/>
      <c r="J45" s="75"/>
      <c r="K45" s="75"/>
    </row>
    <row r="46" spans="1:11" ht="8.4" customHeight="1" x14ac:dyDescent="0.25"/>
    <row r="47" spans="1:11" x14ac:dyDescent="0.25">
      <c r="A47" s="5" t="s">
        <v>3</v>
      </c>
      <c r="C47" s="60">
        <v>6132899</v>
      </c>
      <c r="D47" s="60">
        <v>6264328</v>
      </c>
      <c r="E47" s="60">
        <v>6350966</v>
      </c>
      <c r="F47" s="60">
        <v>6536440</v>
      </c>
      <c r="G47" s="60">
        <v>6728009</v>
      </c>
      <c r="H47" s="60">
        <v>6730000</v>
      </c>
      <c r="I47" s="60">
        <v>6847000</v>
      </c>
      <c r="J47" s="60">
        <v>6963000</v>
      </c>
      <c r="K47" s="60">
        <v>7080000</v>
      </c>
    </row>
    <row r="48" spans="1:11" x14ac:dyDescent="0.25">
      <c r="A48" s="5" t="s">
        <v>4</v>
      </c>
      <c r="C48" s="17">
        <v>6052436</v>
      </c>
      <c r="D48" s="17">
        <v>6128784</v>
      </c>
      <c r="E48" s="17">
        <v>6490367</v>
      </c>
      <c r="F48" s="17">
        <v>6721507</v>
      </c>
      <c r="G48" s="17">
        <v>6551949</v>
      </c>
      <c r="H48" s="17">
        <v>6735000</v>
      </c>
      <c r="I48" s="17">
        <v>6852000</v>
      </c>
      <c r="J48" s="17">
        <v>6968000</v>
      </c>
      <c r="K48" s="17">
        <v>7085000</v>
      </c>
    </row>
    <row r="49" spans="1:11" x14ac:dyDescent="0.25">
      <c r="A49" s="5" t="s">
        <v>5</v>
      </c>
      <c r="C49" s="17">
        <v>6097391</v>
      </c>
      <c r="D49" s="17">
        <v>6281432</v>
      </c>
      <c r="E49" s="17">
        <v>6516681</v>
      </c>
      <c r="F49" s="17">
        <v>6616917</v>
      </c>
      <c r="G49" s="17">
        <v>6854901</v>
      </c>
      <c r="H49" s="17">
        <v>6684000</v>
      </c>
      <c r="I49" s="17">
        <v>6801000</v>
      </c>
      <c r="J49" s="17">
        <v>6918000</v>
      </c>
      <c r="K49" s="17">
        <v>7034000</v>
      </c>
    </row>
    <row r="50" spans="1:11" x14ac:dyDescent="0.25">
      <c r="A50" s="5" t="s">
        <v>6</v>
      </c>
      <c r="C50" s="17">
        <v>6190605</v>
      </c>
      <c r="D50" s="17">
        <v>6257243</v>
      </c>
      <c r="E50" s="17">
        <v>6458537</v>
      </c>
      <c r="F50" s="17">
        <v>6503004</v>
      </c>
      <c r="G50" s="17">
        <v>6967460</v>
      </c>
      <c r="H50" s="17">
        <v>6779000</v>
      </c>
      <c r="I50" s="17">
        <v>6896000</v>
      </c>
      <c r="J50" s="17">
        <v>7012000</v>
      </c>
      <c r="K50" s="17">
        <v>7129000</v>
      </c>
    </row>
    <row r="51" spans="1:11" x14ac:dyDescent="0.25">
      <c r="A51" s="5" t="s">
        <v>7</v>
      </c>
      <c r="C51" s="17">
        <v>6020737</v>
      </c>
      <c r="D51" s="17">
        <v>6201309</v>
      </c>
      <c r="E51" s="17">
        <v>6437157</v>
      </c>
      <c r="F51" s="17">
        <v>6379556</v>
      </c>
      <c r="G51" s="17">
        <v>6598627</v>
      </c>
      <c r="H51" s="17">
        <v>6750000</v>
      </c>
      <c r="I51" s="17">
        <v>6867000</v>
      </c>
      <c r="J51" s="17">
        <v>6983000</v>
      </c>
      <c r="K51" s="17">
        <v>7100000</v>
      </c>
    </row>
    <row r="52" spans="1:11" x14ac:dyDescent="0.25">
      <c r="A52" s="5" t="s">
        <v>8</v>
      </c>
      <c r="C52" s="17">
        <v>6215998</v>
      </c>
      <c r="D52" s="17">
        <v>6300868</v>
      </c>
      <c r="E52" s="17">
        <v>6715442</v>
      </c>
      <c r="F52" s="17">
        <v>6568482</v>
      </c>
      <c r="G52" s="17">
        <v>6688689</v>
      </c>
      <c r="H52" s="17">
        <v>6825000</v>
      </c>
      <c r="I52" s="17">
        <v>6941000</v>
      </c>
      <c r="J52" s="17">
        <v>7058000</v>
      </c>
      <c r="K52" s="17">
        <v>7175000</v>
      </c>
    </row>
    <row r="53" spans="1:11" x14ac:dyDescent="0.25">
      <c r="A53" s="5" t="s">
        <v>9</v>
      </c>
      <c r="C53" s="17">
        <v>6037721</v>
      </c>
      <c r="D53" s="17">
        <v>6201771</v>
      </c>
      <c r="E53" s="17">
        <v>6333630</v>
      </c>
      <c r="F53" s="17">
        <v>6550497</v>
      </c>
      <c r="G53" s="17">
        <v>6663938</v>
      </c>
      <c r="H53" s="17">
        <v>6809000</v>
      </c>
      <c r="I53" s="17">
        <v>6925000</v>
      </c>
      <c r="J53" s="17">
        <v>7042000</v>
      </c>
      <c r="K53" s="17">
        <v>7159000</v>
      </c>
    </row>
    <row r="54" spans="1:11" x14ac:dyDescent="0.25">
      <c r="A54" s="5" t="s">
        <v>10</v>
      </c>
      <c r="C54" s="17">
        <v>6130624</v>
      </c>
      <c r="D54" s="17">
        <v>6440761</v>
      </c>
      <c r="E54" s="17">
        <v>6643833</v>
      </c>
      <c r="F54" s="17">
        <v>6496555</v>
      </c>
      <c r="G54" s="17">
        <v>6828884</v>
      </c>
      <c r="H54" s="17">
        <v>6828000</v>
      </c>
      <c r="I54" s="17">
        <v>6944000</v>
      </c>
      <c r="J54" s="17">
        <v>7061000</v>
      </c>
      <c r="K54" s="17">
        <v>7178000</v>
      </c>
    </row>
    <row r="55" spans="1:11" x14ac:dyDescent="0.25">
      <c r="A55" s="5" t="s">
        <v>11</v>
      </c>
      <c r="C55" s="17">
        <v>6085041</v>
      </c>
      <c r="D55" s="17">
        <v>6345193</v>
      </c>
      <c r="E55" s="17">
        <v>6383785</v>
      </c>
      <c r="F55" s="17">
        <v>6564792</v>
      </c>
      <c r="G55" s="17">
        <v>6635815</v>
      </c>
      <c r="H55" s="17">
        <v>6880000</v>
      </c>
      <c r="I55" s="17">
        <v>6996000</v>
      </c>
      <c r="J55" s="17">
        <v>7113000</v>
      </c>
      <c r="K55" s="17">
        <v>7230000</v>
      </c>
    </row>
    <row r="56" spans="1:11" x14ac:dyDescent="0.25">
      <c r="A56" s="5" t="s">
        <v>12</v>
      </c>
      <c r="C56" s="17">
        <v>5932337</v>
      </c>
      <c r="D56" s="17">
        <v>6158784</v>
      </c>
      <c r="E56" s="17">
        <v>6308176</v>
      </c>
      <c r="F56" s="17">
        <v>6273585</v>
      </c>
      <c r="G56" s="17">
        <v>6419856</v>
      </c>
      <c r="H56" s="17">
        <v>6703000</v>
      </c>
      <c r="I56" s="17">
        <v>6820000</v>
      </c>
      <c r="J56" s="17">
        <v>6936000</v>
      </c>
      <c r="K56" s="17">
        <v>7053000</v>
      </c>
    </row>
    <row r="57" spans="1:11" x14ac:dyDescent="0.25">
      <c r="A57" s="5" t="s">
        <v>13</v>
      </c>
      <c r="C57" s="17">
        <v>5485732</v>
      </c>
      <c r="D57" s="17">
        <v>6542389</v>
      </c>
      <c r="E57" s="17">
        <v>6880078</v>
      </c>
      <c r="F57" s="17">
        <v>7035578</v>
      </c>
      <c r="G57" s="58">
        <v>6577522</v>
      </c>
      <c r="H57" s="17">
        <v>6825000</v>
      </c>
      <c r="I57" s="17">
        <v>6941000</v>
      </c>
      <c r="J57" s="17">
        <v>7058000</v>
      </c>
      <c r="K57" s="17">
        <v>7175000</v>
      </c>
    </row>
    <row r="58" spans="1:11" x14ac:dyDescent="0.25">
      <c r="A58" s="5" t="s">
        <v>14</v>
      </c>
      <c r="C58" s="17">
        <v>7015743</v>
      </c>
      <c r="D58" s="17">
        <v>6381936</v>
      </c>
      <c r="E58" s="17">
        <v>6391566</v>
      </c>
      <c r="F58" s="17">
        <v>6453999</v>
      </c>
      <c r="G58" s="17">
        <v>6762000</v>
      </c>
      <c r="H58" s="17">
        <v>6879000</v>
      </c>
      <c r="I58" s="17">
        <v>6995000</v>
      </c>
      <c r="J58" s="17">
        <v>7112000</v>
      </c>
      <c r="K58" s="17">
        <v>7229000</v>
      </c>
    </row>
    <row r="59" spans="1:11" ht="8.4" customHeight="1" x14ac:dyDescent="0.25"/>
    <row r="60" spans="1:11" x14ac:dyDescent="0.25">
      <c r="A60" s="5" t="s">
        <v>15</v>
      </c>
      <c r="C60" s="16">
        <f t="shared" ref="C60:E60" si="4">SUM(C47:C58)</f>
        <v>73397264</v>
      </c>
      <c r="D60" s="16">
        <f t="shared" si="4"/>
        <v>75504798</v>
      </c>
      <c r="E60" s="16">
        <f t="shared" si="4"/>
        <v>77910218</v>
      </c>
      <c r="F60" s="16">
        <f t="shared" ref="F60:K60" si="5">SUM(F47:F58)</f>
        <v>78700912</v>
      </c>
      <c r="G60" s="16">
        <f t="shared" si="5"/>
        <v>80277650</v>
      </c>
      <c r="H60" s="16">
        <f t="shared" si="5"/>
        <v>81427000</v>
      </c>
      <c r="I60" s="16">
        <f t="shared" si="5"/>
        <v>82825000</v>
      </c>
      <c r="J60" s="16">
        <f t="shared" si="5"/>
        <v>84224000</v>
      </c>
      <c r="K60" s="16">
        <f t="shared" si="5"/>
        <v>85627000</v>
      </c>
    </row>
    <row r="61" spans="1:11" x14ac:dyDescent="0.25">
      <c r="C61" s="16"/>
      <c r="D61" s="16"/>
      <c r="E61" s="16"/>
      <c r="F61" s="16"/>
      <c r="G61" s="16"/>
      <c r="H61" s="16"/>
      <c r="I61" s="16"/>
    </row>
    <row r="62" spans="1:11" ht="14.4" x14ac:dyDescent="0.3">
      <c r="A62" s="62"/>
    </row>
    <row r="63" spans="1:11" ht="14.4" x14ac:dyDescent="0.3">
      <c r="A63" s="76" t="s">
        <v>253</v>
      </c>
      <c r="B63" s="76"/>
      <c r="C63" s="83"/>
      <c r="D63" s="75"/>
      <c r="E63" s="75"/>
      <c r="F63" s="75"/>
      <c r="G63" s="75"/>
      <c r="H63" s="75"/>
      <c r="I63" s="75"/>
      <c r="J63" s="75"/>
      <c r="K63" s="75"/>
    </row>
    <row r="64" spans="1:11" ht="14.4" x14ac:dyDescent="0.3">
      <c r="A64" s="76" t="s">
        <v>50</v>
      </c>
      <c r="B64" s="76"/>
      <c r="C64" s="83"/>
      <c r="D64" s="75"/>
      <c r="E64" s="75"/>
      <c r="F64" s="75"/>
      <c r="G64" s="75"/>
      <c r="H64" s="75"/>
      <c r="I64" s="75"/>
      <c r="J64" s="75"/>
      <c r="K64" s="75"/>
    </row>
    <row r="65" spans="1:11" ht="8.4" customHeight="1" x14ac:dyDescent="0.25"/>
    <row r="66" spans="1:11" x14ac:dyDescent="0.25">
      <c r="A66" s="5" t="s">
        <v>3</v>
      </c>
      <c r="C66" s="60">
        <v>8570319</v>
      </c>
      <c r="D66" s="60">
        <v>9553095</v>
      </c>
      <c r="E66" s="60">
        <v>1737922</v>
      </c>
      <c r="F66" s="60">
        <v>3706785</v>
      </c>
      <c r="G66" s="60">
        <v>8304658</v>
      </c>
      <c r="H66" s="60">
        <v>9134000</v>
      </c>
      <c r="I66" s="60">
        <v>9499000</v>
      </c>
      <c r="J66" s="60">
        <v>9879000</v>
      </c>
      <c r="K66" s="60">
        <v>10274000</v>
      </c>
    </row>
    <row r="67" spans="1:11" x14ac:dyDescent="0.25">
      <c r="A67" s="5" t="s">
        <v>4</v>
      </c>
      <c r="C67" s="17">
        <v>10123556</v>
      </c>
      <c r="D67" s="17">
        <v>11751762</v>
      </c>
      <c r="E67" s="17">
        <v>1155973</v>
      </c>
      <c r="F67" s="17">
        <v>5198524</v>
      </c>
      <c r="G67" s="17">
        <v>11242314</v>
      </c>
      <c r="H67" s="17">
        <v>10957000</v>
      </c>
      <c r="I67" s="17">
        <v>11395000</v>
      </c>
      <c r="J67" s="17">
        <v>11851000</v>
      </c>
      <c r="K67" s="17">
        <v>12325000</v>
      </c>
    </row>
    <row r="68" spans="1:11" x14ac:dyDescent="0.25">
      <c r="A68" s="5" t="s">
        <v>5</v>
      </c>
      <c r="C68" s="17">
        <v>10231585</v>
      </c>
      <c r="D68" s="17">
        <v>12009268</v>
      </c>
      <c r="E68" s="17">
        <v>2209679</v>
      </c>
      <c r="F68" s="17">
        <v>6874682</v>
      </c>
      <c r="G68" s="17">
        <v>11910879</v>
      </c>
      <c r="H68" s="17">
        <v>11853000</v>
      </c>
      <c r="I68" s="17">
        <v>12327000</v>
      </c>
      <c r="J68" s="17">
        <v>12820000</v>
      </c>
      <c r="K68" s="17">
        <v>13333000</v>
      </c>
    </row>
    <row r="69" spans="1:11" x14ac:dyDescent="0.25">
      <c r="A69" s="5" t="s">
        <v>6</v>
      </c>
      <c r="C69" s="17">
        <v>10994258</v>
      </c>
      <c r="D69" s="17">
        <v>12165762</v>
      </c>
      <c r="E69" s="17">
        <v>2045582</v>
      </c>
      <c r="F69" s="17">
        <v>6919723</v>
      </c>
      <c r="G69" s="17">
        <v>11635171</v>
      </c>
      <c r="H69" s="17">
        <v>12264000</v>
      </c>
      <c r="I69" s="17">
        <v>12754000</v>
      </c>
      <c r="J69" s="17">
        <v>13265000</v>
      </c>
      <c r="K69" s="17">
        <v>13795000</v>
      </c>
    </row>
    <row r="70" spans="1:11" x14ac:dyDescent="0.25">
      <c r="A70" s="5" t="s">
        <v>7</v>
      </c>
      <c r="C70" s="17">
        <v>8860940</v>
      </c>
      <c r="D70" s="17">
        <v>10717925</v>
      </c>
      <c r="E70" s="17">
        <v>1900734</v>
      </c>
      <c r="F70" s="17">
        <v>6006758</v>
      </c>
      <c r="G70" s="17">
        <v>11084804</v>
      </c>
      <c r="H70" s="17">
        <v>10523000</v>
      </c>
      <c r="I70" s="17">
        <v>10944000</v>
      </c>
      <c r="J70" s="17">
        <v>11381000</v>
      </c>
      <c r="K70" s="17">
        <v>11837000</v>
      </c>
    </row>
    <row r="71" spans="1:11" x14ac:dyDescent="0.25">
      <c r="A71" s="5" t="s">
        <v>8</v>
      </c>
      <c r="C71" s="17">
        <v>7733890</v>
      </c>
      <c r="D71" s="17">
        <v>8947544</v>
      </c>
      <c r="E71" s="17">
        <v>1856148</v>
      </c>
      <c r="F71" s="17">
        <v>5346606</v>
      </c>
      <c r="G71" s="17">
        <v>8964748</v>
      </c>
      <c r="H71" s="17">
        <v>9025000</v>
      </c>
      <c r="I71" s="17">
        <v>9386000</v>
      </c>
      <c r="J71" s="17">
        <v>9761000</v>
      </c>
      <c r="K71" s="17">
        <v>10152000</v>
      </c>
    </row>
    <row r="72" spans="1:11" x14ac:dyDescent="0.25">
      <c r="A72" s="5" t="s">
        <v>9</v>
      </c>
      <c r="C72" s="17">
        <v>5641577</v>
      </c>
      <c r="D72" s="17">
        <v>7029941</v>
      </c>
      <c r="E72" s="17">
        <v>1403051</v>
      </c>
      <c r="F72" s="17">
        <v>4394240</v>
      </c>
      <c r="G72" s="17">
        <v>6029988</v>
      </c>
      <c r="H72" s="17">
        <v>6970000</v>
      </c>
      <c r="I72" s="17">
        <v>7249000</v>
      </c>
      <c r="J72" s="17">
        <v>7539000</v>
      </c>
      <c r="K72" s="17">
        <v>7841000</v>
      </c>
    </row>
    <row r="73" spans="1:11" x14ac:dyDescent="0.25">
      <c r="A73" s="5" t="s">
        <v>10</v>
      </c>
      <c r="C73" s="17">
        <v>4917619</v>
      </c>
      <c r="D73" s="17">
        <v>6018327</v>
      </c>
      <c r="E73" s="17">
        <v>1284451</v>
      </c>
      <c r="F73" s="17">
        <v>4401915</v>
      </c>
      <c r="G73" s="17">
        <v>4931915</v>
      </c>
      <c r="H73" s="17">
        <v>6078000</v>
      </c>
      <c r="I73" s="17">
        <v>6321000</v>
      </c>
      <c r="J73" s="17">
        <v>6574000</v>
      </c>
      <c r="K73" s="17">
        <v>6837000</v>
      </c>
    </row>
    <row r="74" spans="1:11" x14ac:dyDescent="0.25">
      <c r="A74" s="5" t="s">
        <v>11</v>
      </c>
      <c r="C74" s="17">
        <v>6159298</v>
      </c>
      <c r="D74" s="17">
        <v>6282462</v>
      </c>
      <c r="E74" s="17">
        <v>1589742</v>
      </c>
      <c r="F74" s="17">
        <v>3325305</v>
      </c>
      <c r="G74" s="17">
        <v>5341814</v>
      </c>
      <c r="H74" s="17">
        <v>6464000</v>
      </c>
      <c r="I74" s="17">
        <v>6722000</v>
      </c>
      <c r="J74" s="17">
        <v>6991000</v>
      </c>
      <c r="K74" s="17">
        <v>7271000</v>
      </c>
    </row>
    <row r="75" spans="1:11" x14ac:dyDescent="0.25">
      <c r="A75" s="5" t="s">
        <v>12</v>
      </c>
      <c r="C75" s="17">
        <v>6369361</v>
      </c>
      <c r="D75" s="17">
        <v>3107785</v>
      </c>
      <c r="E75" s="17">
        <v>1522992</v>
      </c>
      <c r="F75" s="17">
        <v>4021155</v>
      </c>
      <c r="G75" s="17">
        <v>6985888</v>
      </c>
      <c r="H75" s="17">
        <v>5781000</v>
      </c>
      <c r="I75" s="17">
        <v>6012000</v>
      </c>
      <c r="J75" s="17">
        <v>6253000</v>
      </c>
      <c r="K75" s="17">
        <v>6503000</v>
      </c>
    </row>
    <row r="76" spans="1:11" x14ac:dyDescent="0.25">
      <c r="A76" s="5" t="s">
        <v>13</v>
      </c>
      <c r="C76" s="17">
        <v>8279338</v>
      </c>
      <c r="D76" s="17">
        <v>210538</v>
      </c>
      <c r="E76" s="17">
        <v>2310340</v>
      </c>
      <c r="F76" s="17">
        <v>5928194</v>
      </c>
      <c r="G76" s="58">
        <v>7439837</v>
      </c>
      <c r="H76" s="17">
        <v>6809000</v>
      </c>
      <c r="I76" s="17">
        <v>7081000</v>
      </c>
      <c r="J76" s="17">
        <v>7364000</v>
      </c>
      <c r="K76" s="17">
        <v>7659000</v>
      </c>
    </row>
    <row r="77" spans="1:11" x14ac:dyDescent="0.25">
      <c r="A77" s="5" t="s">
        <v>14</v>
      </c>
      <c r="C77" s="17">
        <v>7894627</v>
      </c>
      <c r="D77" s="17">
        <v>2793432</v>
      </c>
      <c r="E77" s="17">
        <v>2863880</v>
      </c>
      <c r="F77" s="17">
        <v>7271548</v>
      </c>
      <c r="G77" s="17">
        <v>5941000</v>
      </c>
      <c r="H77" s="17">
        <v>7950000</v>
      </c>
      <c r="I77" s="17">
        <v>8268000</v>
      </c>
      <c r="J77" s="17">
        <v>8598000</v>
      </c>
      <c r="K77" s="17">
        <v>8942000</v>
      </c>
    </row>
    <row r="78" spans="1:11" ht="8.4" customHeight="1" x14ac:dyDescent="0.25"/>
    <row r="79" spans="1:11" x14ac:dyDescent="0.25">
      <c r="A79" s="5" t="s">
        <v>15</v>
      </c>
      <c r="C79" s="16">
        <f t="shared" ref="C79:E79" si="6">SUM(C66:C77)</f>
        <v>95776368</v>
      </c>
      <c r="D79" s="16">
        <f t="shared" si="6"/>
        <v>90587841</v>
      </c>
      <c r="E79" s="16">
        <f t="shared" si="6"/>
        <v>21880494</v>
      </c>
      <c r="F79" s="16">
        <f t="shared" ref="F79:K79" si="7">SUM(F66:F77)</f>
        <v>63395435</v>
      </c>
      <c r="G79" s="16">
        <f t="shared" si="7"/>
        <v>99813016</v>
      </c>
      <c r="H79" s="16">
        <f t="shared" si="7"/>
        <v>103808000</v>
      </c>
      <c r="I79" s="16">
        <f t="shared" si="7"/>
        <v>107958000</v>
      </c>
      <c r="J79" s="16">
        <f t="shared" si="7"/>
        <v>112276000</v>
      </c>
      <c r="K79" s="16">
        <f t="shared" si="7"/>
        <v>116769000</v>
      </c>
    </row>
    <row r="80" spans="1:11" ht="14.25" customHeight="1" x14ac:dyDescent="0.3">
      <c r="A80" s="85" t="s">
        <v>266</v>
      </c>
      <c r="B80" s="85"/>
      <c r="C80" s="85"/>
      <c r="D80" s="85"/>
      <c r="E80" s="85"/>
      <c r="F80" s="83"/>
      <c r="G80" s="83"/>
      <c r="H80" s="83"/>
      <c r="I80" s="83"/>
      <c r="J80" s="75"/>
      <c r="K80" s="75"/>
    </row>
    <row r="82" spans="1:11" ht="14.4" x14ac:dyDescent="0.3">
      <c r="A82" s="76" t="s">
        <v>51</v>
      </c>
      <c r="B82" s="76"/>
      <c r="C82" s="83"/>
      <c r="D82" s="75"/>
      <c r="E82" s="75"/>
      <c r="F82" s="75"/>
      <c r="G82" s="75"/>
      <c r="H82" s="75"/>
      <c r="I82" s="75"/>
      <c r="J82" s="75"/>
      <c r="K82" s="75"/>
    </row>
    <row r="83" spans="1:11" ht="14.4" x14ac:dyDescent="0.3">
      <c r="A83" s="76" t="s">
        <v>52</v>
      </c>
      <c r="B83" s="76"/>
      <c r="C83" s="83"/>
      <c r="D83" s="75"/>
      <c r="E83" s="75"/>
      <c r="F83" s="75"/>
      <c r="G83" s="75"/>
      <c r="H83" s="75"/>
      <c r="I83" s="75"/>
      <c r="J83" s="75"/>
      <c r="K83" s="75"/>
    </row>
    <row r="84" spans="1:11" ht="8.4" customHeight="1" x14ac:dyDescent="0.25"/>
    <row r="85" spans="1:11" x14ac:dyDescent="0.25">
      <c r="A85" s="5" t="s">
        <v>3</v>
      </c>
      <c r="C85" s="60">
        <v>3110870</v>
      </c>
      <c r="D85" s="60">
        <v>3299580</v>
      </c>
      <c r="E85" s="60">
        <v>3408961</v>
      </c>
      <c r="F85" s="60">
        <v>4195939</v>
      </c>
      <c r="G85" s="60">
        <v>4287453</v>
      </c>
      <c r="H85" s="60">
        <v>4315000</v>
      </c>
      <c r="I85" s="60">
        <v>4476000</v>
      </c>
      <c r="J85" s="60">
        <v>4633000</v>
      </c>
      <c r="K85" s="60">
        <v>4793000</v>
      </c>
    </row>
    <row r="86" spans="1:11" x14ac:dyDescent="0.25">
      <c r="A86" s="5" t="s">
        <v>4</v>
      </c>
      <c r="C86" s="17">
        <v>3451996</v>
      </c>
      <c r="D86" s="17">
        <v>3808868</v>
      </c>
      <c r="E86" s="17">
        <v>3766141</v>
      </c>
      <c r="F86" s="17">
        <v>4637614</v>
      </c>
      <c r="G86" s="17">
        <v>4850970</v>
      </c>
      <c r="H86" s="17">
        <v>4922000</v>
      </c>
      <c r="I86" s="17">
        <v>5106000</v>
      </c>
      <c r="J86" s="17">
        <v>5285000</v>
      </c>
      <c r="K86" s="17">
        <v>5468000</v>
      </c>
    </row>
    <row r="87" spans="1:11" x14ac:dyDescent="0.25">
      <c r="A87" s="5" t="s">
        <v>5</v>
      </c>
      <c r="C87" s="17">
        <v>3249319</v>
      </c>
      <c r="D87" s="17">
        <v>3480216</v>
      </c>
      <c r="E87" s="17">
        <v>3710992</v>
      </c>
      <c r="F87" s="17">
        <v>4263296</v>
      </c>
      <c r="G87" s="17">
        <v>4565896</v>
      </c>
      <c r="H87" s="17">
        <v>4600000</v>
      </c>
      <c r="I87" s="17">
        <v>4772000</v>
      </c>
      <c r="J87" s="17">
        <v>4939000</v>
      </c>
      <c r="K87" s="17">
        <v>5110000</v>
      </c>
    </row>
    <row r="88" spans="1:11" x14ac:dyDescent="0.25">
      <c r="A88" s="5" t="s">
        <v>6</v>
      </c>
      <c r="C88" s="17">
        <v>3301008</v>
      </c>
      <c r="D88" s="17">
        <v>3577547</v>
      </c>
      <c r="E88" s="17">
        <v>3638670</v>
      </c>
      <c r="F88" s="17">
        <v>4203531</v>
      </c>
      <c r="G88" s="17">
        <v>4834964</v>
      </c>
      <c r="H88" s="17">
        <v>4600000</v>
      </c>
      <c r="I88" s="17">
        <v>4773000</v>
      </c>
      <c r="J88" s="17">
        <v>4940000</v>
      </c>
      <c r="K88" s="17">
        <v>5110000</v>
      </c>
    </row>
    <row r="89" spans="1:11" x14ac:dyDescent="0.25">
      <c r="A89" s="5" t="s">
        <v>7</v>
      </c>
      <c r="C89" s="17">
        <v>3375173</v>
      </c>
      <c r="D89" s="17">
        <v>3677404</v>
      </c>
      <c r="E89" s="17">
        <v>4042758</v>
      </c>
      <c r="F89" s="17">
        <v>4450639</v>
      </c>
      <c r="G89" s="17">
        <v>4881121</v>
      </c>
      <c r="H89" s="17">
        <v>4839000</v>
      </c>
      <c r="I89" s="17">
        <v>5020000</v>
      </c>
      <c r="J89" s="17">
        <v>5195000</v>
      </c>
      <c r="K89" s="17">
        <v>5375000</v>
      </c>
    </row>
    <row r="90" spans="1:11" x14ac:dyDescent="0.25">
      <c r="A90" s="5" t="s">
        <v>8</v>
      </c>
      <c r="C90" s="17">
        <v>3202300</v>
      </c>
      <c r="D90" s="17">
        <v>3434840</v>
      </c>
      <c r="E90" s="17">
        <v>3622821</v>
      </c>
      <c r="F90" s="17">
        <v>4082531</v>
      </c>
      <c r="G90" s="17">
        <v>4519067</v>
      </c>
      <c r="H90" s="17">
        <v>4387000</v>
      </c>
      <c r="I90" s="17">
        <v>4551000</v>
      </c>
      <c r="J90" s="17">
        <v>4710000</v>
      </c>
      <c r="K90" s="17">
        <v>4873000</v>
      </c>
    </row>
    <row r="91" spans="1:11" x14ac:dyDescent="0.25">
      <c r="A91" s="5" t="s">
        <v>9</v>
      </c>
      <c r="C91" s="17">
        <v>2929889</v>
      </c>
      <c r="D91" s="17">
        <v>3121668</v>
      </c>
      <c r="E91" s="17">
        <v>3410369</v>
      </c>
      <c r="F91" s="17">
        <v>3922645</v>
      </c>
      <c r="G91" s="17">
        <v>4192973</v>
      </c>
      <c r="H91" s="17">
        <v>4140000</v>
      </c>
      <c r="I91" s="17">
        <v>4295000</v>
      </c>
      <c r="J91" s="17">
        <v>4445000</v>
      </c>
      <c r="K91" s="17">
        <v>4599000</v>
      </c>
    </row>
    <row r="92" spans="1:11" x14ac:dyDescent="0.25">
      <c r="A92" s="5" t="s">
        <v>10</v>
      </c>
      <c r="C92" s="17">
        <v>3476246</v>
      </c>
      <c r="D92" s="17">
        <v>3808082</v>
      </c>
      <c r="E92" s="17">
        <v>4073167</v>
      </c>
      <c r="F92" s="17">
        <v>4473307</v>
      </c>
      <c r="G92" s="17">
        <v>4565844</v>
      </c>
      <c r="H92" s="17">
        <v>5028000</v>
      </c>
      <c r="I92" s="17">
        <v>5216000</v>
      </c>
      <c r="J92" s="17">
        <v>5398000</v>
      </c>
      <c r="K92" s="17">
        <v>5585000</v>
      </c>
    </row>
    <row r="93" spans="1:11" x14ac:dyDescent="0.25">
      <c r="A93" s="5" t="s">
        <v>11</v>
      </c>
      <c r="C93" s="17">
        <v>2681476</v>
      </c>
      <c r="D93" s="17">
        <v>2812757</v>
      </c>
      <c r="E93" s="17">
        <v>3194766</v>
      </c>
      <c r="F93" s="17">
        <v>3588872</v>
      </c>
      <c r="G93" s="17">
        <v>3792274</v>
      </c>
      <c r="H93" s="17">
        <v>3791000</v>
      </c>
      <c r="I93" s="17">
        <v>3933000</v>
      </c>
      <c r="J93" s="17">
        <v>4071000</v>
      </c>
      <c r="K93" s="17">
        <v>4212000</v>
      </c>
    </row>
    <row r="94" spans="1:11" x14ac:dyDescent="0.25">
      <c r="A94" s="5" t="s">
        <v>12</v>
      </c>
      <c r="C94" s="17">
        <v>2499031</v>
      </c>
      <c r="D94" s="17">
        <v>2589051</v>
      </c>
      <c r="E94" s="17">
        <v>3059502</v>
      </c>
      <c r="F94" s="17">
        <v>3685871</v>
      </c>
      <c r="G94" s="17">
        <v>3739180</v>
      </c>
      <c r="H94" s="17">
        <v>3669000</v>
      </c>
      <c r="I94" s="17">
        <v>3807000</v>
      </c>
      <c r="J94" s="17">
        <v>3940000</v>
      </c>
      <c r="K94" s="17">
        <v>4076000</v>
      </c>
    </row>
    <row r="95" spans="1:11" x14ac:dyDescent="0.25">
      <c r="A95" s="5" t="s">
        <v>13</v>
      </c>
      <c r="C95" s="17">
        <v>3194042</v>
      </c>
      <c r="D95" s="17">
        <v>2760178</v>
      </c>
      <c r="E95" s="17">
        <v>4210415</v>
      </c>
      <c r="F95" s="17">
        <v>4489851</v>
      </c>
      <c r="G95" s="58">
        <v>4535488</v>
      </c>
      <c r="H95" s="17">
        <v>4587000</v>
      </c>
      <c r="I95" s="17">
        <v>4758000</v>
      </c>
      <c r="J95" s="17">
        <v>4925000</v>
      </c>
      <c r="K95" s="17">
        <v>5095000</v>
      </c>
    </row>
    <row r="96" spans="1:11" x14ac:dyDescent="0.25">
      <c r="A96" s="5" t="s">
        <v>14</v>
      </c>
      <c r="C96" s="17">
        <v>3112225</v>
      </c>
      <c r="D96" s="17">
        <v>2769434</v>
      </c>
      <c r="E96" s="17">
        <v>3942228</v>
      </c>
      <c r="F96" s="17">
        <v>4272926</v>
      </c>
      <c r="G96" s="17">
        <v>4338000</v>
      </c>
      <c r="H96" s="17">
        <v>4352000</v>
      </c>
      <c r="I96" s="17">
        <v>4515000</v>
      </c>
      <c r="J96" s="17">
        <v>4673000</v>
      </c>
      <c r="K96" s="17">
        <v>4834000</v>
      </c>
    </row>
    <row r="97" spans="1:11" ht="8.4" customHeight="1" x14ac:dyDescent="0.25"/>
    <row r="98" spans="1:11" x14ac:dyDescent="0.25">
      <c r="A98" s="5" t="s">
        <v>15</v>
      </c>
      <c r="C98" s="16">
        <f t="shared" ref="C98:E98" si="8">SUM(C85:C96)</f>
        <v>37583575</v>
      </c>
      <c r="D98" s="16">
        <f t="shared" si="8"/>
        <v>39139625</v>
      </c>
      <c r="E98" s="16">
        <f t="shared" si="8"/>
        <v>44080790</v>
      </c>
      <c r="F98" s="16">
        <f t="shared" ref="F98:K98" si="9">SUM(F85:F96)</f>
        <v>50267022</v>
      </c>
      <c r="G98" s="16">
        <f t="shared" si="9"/>
        <v>53103230</v>
      </c>
      <c r="H98" s="16">
        <f t="shared" si="9"/>
        <v>53230000</v>
      </c>
      <c r="I98" s="16">
        <f t="shared" si="9"/>
        <v>55222000</v>
      </c>
      <c r="J98" s="16">
        <f t="shared" si="9"/>
        <v>57154000</v>
      </c>
      <c r="K98" s="16">
        <f t="shared" si="9"/>
        <v>59130000</v>
      </c>
    </row>
    <row r="99" spans="1:11" x14ac:dyDescent="0.25">
      <c r="C99" s="16"/>
      <c r="D99" s="16"/>
      <c r="E99" s="16"/>
      <c r="F99" s="16"/>
      <c r="G99" s="16"/>
      <c r="H99" s="16"/>
      <c r="I99" s="16"/>
    </row>
    <row r="100" spans="1:11" x14ac:dyDescent="0.25">
      <c r="A100" s="6"/>
    </row>
    <row r="101" spans="1:11" ht="14.4" x14ac:dyDescent="0.3">
      <c r="A101" s="76" t="s">
        <v>53</v>
      </c>
      <c r="B101" s="76"/>
      <c r="C101" s="83"/>
      <c r="D101" s="75"/>
      <c r="E101" s="75"/>
      <c r="F101" s="75"/>
      <c r="G101" s="75"/>
      <c r="H101" s="75"/>
      <c r="I101" s="75"/>
      <c r="J101" s="75"/>
      <c r="K101" s="75"/>
    </row>
    <row r="102" spans="1:11" ht="14.4" x14ac:dyDescent="0.3">
      <c r="A102" s="76" t="s">
        <v>54</v>
      </c>
      <c r="B102" s="76"/>
      <c r="C102" s="83"/>
      <c r="D102" s="75"/>
      <c r="E102" s="75"/>
      <c r="F102" s="75"/>
      <c r="G102" s="75"/>
      <c r="H102" s="75"/>
      <c r="I102" s="75"/>
      <c r="J102" s="75"/>
      <c r="K102" s="75"/>
    </row>
    <row r="103" spans="1:11" ht="8.4" customHeight="1" x14ac:dyDescent="0.25"/>
    <row r="104" spans="1:11" x14ac:dyDescent="0.25">
      <c r="A104" s="5" t="s">
        <v>3</v>
      </c>
      <c r="C104" s="60">
        <v>2445300</v>
      </c>
      <c r="D104" s="60">
        <v>2628646</v>
      </c>
      <c r="E104" s="60">
        <v>2717120</v>
      </c>
      <c r="F104" s="60">
        <v>3347868</v>
      </c>
      <c r="G104" s="60">
        <v>3334966</v>
      </c>
      <c r="H104" s="60">
        <v>3367000</v>
      </c>
      <c r="I104" s="60">
        <v>3493000</v>
      </c>
      <c r="J104" s="60">
        <v>3615000</v>
      </c>
      <c r="K104" s="60">
        <v>3740000</v>
      </c>
    </row>
    <row r="105" spans="1:11" x14ac:dyDescent="0.25">
      <c r="A105" s="5" t="s">
        <v>4</v>
      </c>
      <c r="C105" s="17">
        <v>2683370</v>
      </c>
      <c r="D105" s="17">
        <v>2910948</v>
      </c>
      <c r="E105" s="17">
        <v>2978816</v>
      </c>
      <c r="F105" s="17">
        <v>3585592</v>
      </c>
      <c r="G105" s="17">
        <v>3729287</v>
      </c>
      <c r="H105" s="17">
        <v>3779000</v>
      </c>
      <c r="I105" s="17">
        <v>3921000</v>
      </c>
      <c r="J105" s="17">
        <v>4058000</v>
      </c>
      <c r="K105" s="17">
        <v>4198000</v>
      </c>
    </row>
    <row r="106" spans="1:11" x14ac:dyDescent="0.25">
      <c r="A106" s="5" t="s">
        <v>5</v>
      </c>
      <c r="C106" s="17">
        <v>2526763</v>
      </c>
      <c r="D106" s="17">
        <v>2741182</v>
      </c>
      <c r="E106" s="17">
        <v>2931161</v>
      </c>
      <c r="F106" s="17">
        <v>3262620</v>
      </c>
      <c r="G106" s="17">
        <v>3518551</v>
      </c>
      <c r="H106" s="17">
        <v>3575000</v>
      </c>
      <c r="I106" s="17">
        <v>3709000</v>
      </c>
      <c r="J106" s="17">
        <v>3839000</v>
      </c>
      <c r="K106" s="17">
        <v>3972000</v>
      </c>
    </row>
    <row r="107" spans="1:11" x14ac:dyDescent="0.25">
      <c r="A107" s="5" t="s">
        <v>6</v>
      </c>
      <c r="C107" s="17">
        <v>2551376</v>
      </c>
      <c r="D107" s="17">
        <v>2762523</v>
      </c>
      <c r="E107" s="17">
        <v>2832302</v>
      </c>
      <c r="F107" s="17">
        <v>3224325</v>
      </c>
      <c r="G107" s="17">
        <v>3614873</v>
      </c>
      <c r="H107" s="17">
        <v>3559000</v>
      </c>
      <c r="I107" s="17">
        <v>3693000</v>
      </c>
      <c r="J107" s="17">
        <v>3822000</v>
      </c>
      <c r="K107" s="17">
        <v>3954000</v>
      </c>
    </row>
    <row r="108" spans="1:11" x14ac:dyDescent="0.25">
      <c r="A108" s="5" t="s">
        <v>7</v>
      </c>
      <c r="C108" s="17">
        <v>2608755</v>
      </c>
      <c r="D108" s="17">
        <v>2841024</v>
      </c>
      <c r="E108" s="17">
        <v>3077605</v>
      </c>
      <c r="F108" s="17">
        <v>3442288</v>
      </c>
      <c r="G108" s="17">
        <v>3698801</v>
      </c>
      <c r="H108" s="17">
        <v>3719000</v>
      </c>
      <c r="I108" s="17">
        <v>3858000</v>
      </c>
      <c r="J108" s="17">
        <v>3993000</v>
      </c>
      <c r="K108" s="17">
        <v>4132000</v>
      </c>
    </row>
    <row r="109" spans="1:11" x14ac:dyDescent="0.25">
      <c r="A109" s="5" t="s">
        <v>8</v>
      </c>
      <c r="C109" s="17">
        <v>2493669</v>
      </c>
      <c r="D109" s="17">
        <v>2672040</v>
      </c>
      <c r="E109" s="17">
        <v>2833280</v>
      </c>
      <c r="F109" s="17">
        <v>3239628</v>
      </c>
      <c r="G109" s="17">
        <v>3555803</v>
      </c>
      <c r="H109" s="17">
        <v>3434000</v>
      </c>
      <c r="I109" s="17">
        <v>3563000</v>
      </c>
      <c r="J109" s="17">
        <v>3687000</v>
      </c>
      <c r="K109" s="17">
        <v>3815000</v>
      </c>
    </row>
    <row r="110" spans="1:11" x14ac:dyDescent="0.25">
      <c r="A110" s="5" t="s">
        <v>9</v>
      </c>
      <c r="C110" s="17">
        <v>2431569</v>
      </c>
      <c r="D110" s="17">
        <v>2557423</v>
      </c>
      <c r="E110" s="17">
        <v>2802535</v>
      </c>
      <c r="F110" s="17">
        <v>3164018</v>
      </c>
      <c r="G110" s="17">
        <v>3250354</v>
      </c>
      <c r="H110" s="17">
        <v>3361000</v>
      </c>
      <c r="I110" s="17">
        <v>3486000</v>
      </c>
      <c r="J110" s="17">
        <v>3608000</v>
      </c>
      <c r="K110" s="17">
        <v>3733000</v>
      </c>
    </row>
    <row r="111" spans="1:11" x14ac:dyDescent="0.25">
      <c r="A111" s="5" t="s">
        <v>10</v>
      </c>
      <c r="C111" s="17">
        <v>2859773</v>
      </c>
      <c r="D111" s="17">
        <v>3012710</v>
      </c>
      <c r="E111" s="17">
        <v>3321496</v>
      </c>
      <c r="F111" s="17">
        <v>3609973</v>
      </c>
      <c r="G111" s="17">
        <v>3758843</v>
      </c>
      <c r="H111" s="17">
        <v>4083000</v>
      </c>
      <c r="I111" s="17">
        <v>4236000</v>
      </c>
      <c r="J111" s="17">
        <v>4384000</v>
      </c>
      <c r="K111" s="17">
        <v>4536000</v>
      </c>
    </row>
    <row r="112" spans="1:11" x14ac:dyDescent="0.25">
      <c r="A112" s="5" t="s">
        <v>11</v>
      </c>
      <c r="C112" s="17">
        <v>2197071</v>
      </c>
      <c r="D112" s="17">
        <v>2341475</v>
      </c>
      <c r="E112" s="17">
        <v>2622826</v>
      </c>
      <c r="F112" s="17">
        <v>2876912</v>
      </c>
      <c r="G112" s="17">
        <v>3014749</v>
      </c>
      <c r="H112" s="17">
        <v>3091000</v>
      </c>
      <c r="I112" s="17">
        <v>3207000</v>
      </c>
      <c r="J112" s="17">
        <v>3319000</v>
      </c>
      <c r="K112" s="17">
        <v>3434000</v>
      </c>
    </row>
    <row r="113" spans="1:11" x14ac:dyDescent="0.25">
      <c r="A113" s="5" t="s">
        <v>12</v>
      </c>
      <c r="C113" s="17">
        <v>2045364</v>
      </c>
      <c r="D113" s="17">
        <v>2098830</v>
      </c>
      <c r="E113" s="17">
        <v>2557281</v>
      </c>
      <c r="F113" s="17">
        <v>2995823</v>
      </c>
      <c r="G113" s="17">
        <v>2969087</v>
      </c>
      <c r="H113" s="17">
        <v>2964000</v>
      </c>
      <c r="I113" s="17">
        <v>3075000</v>
      </c>
      <c r="J113" s="17">
        <v>3183000</v>
      </c>
      <c r="K113" s="17">
        <v>3293000</v>
      </c>
    </row>
    <row r="114" spans="1:11" x14ac:dyDescent="0.25">
      <c r="A114" s="5" t="s">
        <v>13</v>
      </c>
      <c r="C114" s="17">
        <v>2628617</v>
      </c>
      <c r="D114" s="17">
        <v>2159962</v>
      </c>
      <c r="E114" s="17">
        <v>3371049</v>
      </c>
      <c r="F114" s="17">
        <v>3537819</v>
      </c>
      <c r="G114" s="58">
        <v>3519496</v>
      </c>
      <c r="H114" s="17">
        <v>3630000</v>
      </c>
      <c r="I114" s="17">
        <v>3766000</v>
      </c>
      <c r="J114" s="17">
        <v>3898000</v>
      </c>
      <c r="K114" s="17">
        <v>4032000</v>
      </c>
    </row>
    <row r="115" spans="1:11" x14ac:dyDescent="0.25">
      <c r="A115" s="5" t="s">
        <v>14</v>
      </c>
      <c r="C115" s="17">
        <v>2486985</v>
      </c>
      <c r="D115" s="17">
        <v>2202637</v>
      </c>
      <c r="E115" s="17">
        <v>3127321</v>
      </c>
      <c r="F115" s="17">
        <v>3349871</v>
      </c>
      <c r="G115" s="17">
        <v>3398000</v>
      </c>
      <c r="H115" s="17">
        <v>3409000</v>
      </c>
      <c r="I115" s="17">
        <v>3536000</v>
      </c>
      <c r="J115" s="17">
        <v>3660000</v>
      </c>
      <c r="K115" s="17">
        <v>3787000</v>
      </c>
    </row>
    <row r="116" spans="1:11" ht="8.4" customHeight="1" x14ac:dyDescent="0.25"/>
    <row r="117" spans="1:11" x14ac:dyDescent="0.25">
      <c r="A117" s="5" t="s">
        <v>15</v>
      </c>
      <c r="C117" s="16">
        <f t="shared" ref="C117:E117" si="10">SUM(C104:C115)</f>
        <v>29958612</v>
      </c>
      <c r="D117" s="16">
        <f t="shared" si="10"/>
        <v>30929400</v>
      </c>
      <c r="E117" s="16">
        <f t="shared" si="10"/>
        <v>35172792</v>
      </c>
      <c r="F117" s="16">
        <f t="shared" ref="F117:K117" si="11">SUM(F104:F115)</f>
        <v>39636737</v>
      </c>
      <c r="G117" s="16">
        <f t="shared" si="11"/>
        <v>41362810</v>
      </c>
      <c r="H117" s="16">
        <f t="shared" si="11"/>
        <v>41971000</v>
      </c>
      <c r="I117" s="16">
        <f t="shared" si="11"/>
        <v>43543000</v>
      </c>
      <c r="J117" s="16">
        <f t="shared" si="11"/>
        <v>45066000</v>
      </c>
      <c r="K117" s="16">
        <f t="shared" si="11"/>
        <v>46626000</v>
      </c>
    </row>
    <row r="118" spans="1:11" x14ac:dyDescent="0.25">
      <c r="C118" s="16"/>
      <c r="D118" s="16"/>
      <c r="E118" s="16"/>
      <c r="F118" s="16"/>
      <c r="G118" s="16"/>
      <c r="H118" s="16"/>
      <c r="I118" s="16"/>
    </row>
    <row r="120" spans="1:11" ht="14.4" x14ac:dyDescent="0.3">
      <c r="A120" s="76" t="s">
        <v>55</v>
      </c>
      <c r="B120" s="76"/>
      <c r="C120" s="83"/>
      <c r="D120" s="75"/>
      <c r="E120" s="75"/>
      <c r="F120" s="75"/>
      <c r="G120" s="75"/>
      <c r="H120" s="75"/>
      <c r="I120" s="75"/>
      <c r="J120" s="75"/>
      <c r="K120" s="75"/>
    </row>
    <row r="121" spans="1:11" ht="14.4" x14ac:dyDescent="0.3">
      <c r="A121" s="76" t="s">
        <v>56</v>
      </c>
      <c r="B121" s="76"/>
      <c r="C121" s="83"/>
      <c r="D121" s="75"/>
      <c r="E121" s="75"/>
      <c r="F121" s="75"/>
      <c r="G121" s="75"/>
      <c r="H121" s="75"/>
      <c r="I121" s="75"/>
      <c r="J121" s="75"/>
      <c r="K121" s="75"/>
    </row>
    <row r="122" spans="1:11" ht="8.4" customHeight="1" x14ac:dyDescent="0.25"/>
    <row r="123" spans="1:11" x14ac:dyDescent="0.25">
      <c r="A123" s="5" t="s">
        <v>3</v>
      </c>
      <c r="C123" s="60">
        <v>97010</v>
      </c>
      <c r="D123" s="60">
        <v>100408</v>
      </c>
      <c r="E123" s="60">
        <v>107487</v>
      </c>
      <c r="F123" s="60">
        <v>130328</v>
      </c>
      <c r="G123" s="60">
        <v>126347</v>
      </c>
      <c r="H123" s="60">
        <v>136000</v>
      </c>
      <c r="I123" s="60">
        <v>141000</v>
      </c>
      <c r="J123" s="60">
        <v>146000</v>
      </c>
      <c r="K123" s="60">
        <v>151000</v>
      </c>
    </row>
    <row r="124" spans="1:11" x14ac:dyDescent="0.25">
      <c r="A124" s="5" t="s">
        <v>4</v>
      </c>
      <c r="C124" s="17">
        <v>101649</v>
      </c>
      <c r="D124" s="17">
        <v>109509</v>
      </c>
      <c r="E124" s="17">
        <v>114405</v>
      </c>
      <c r="F124" s="17">
        <v>140650</v>
      </c>
      <c r="G124" s="17">
        <v>137468</v>
      </c>
      <c r="H124" s="17">
        <v>145000</v>
      </c>
      <c r="I124" s="17">
        <v>151000</v>
      </c>
      <c r="J124" s="17">
        <v>156000</v>
      </c>
      <c r="K124" s="17">
        <v>156000</v>
      </c>
    </row>
    <row r="125" spans="1:11" x14ac:dyDescent="0.25">
      <c r="A125" s="5" t="s">
        <v>5</v>
      </c>
      <c r="C125" s="17">
        <v>100375</v>
      </c>
      <c r="D125" s="17">
        <v>102920</v>
      </c>
      <c r="E125" s="17">
        <v>112410</v>
      </c>
      <c r="F125" s="17">
        <v>127981</v>
      </c>
      <c r="G125" s="17">
        <v>127265</v>
      </c>
      <c r="H125" s="17">
        <v>138000</v>
      </c>
      <c r="I125" s="17">
        <v>143000</v>
      </c>
      <c r="J125" s="17">
        <v>149000</v>
      </c>
      <c r="K125" s="17">
        <v>149000</v>
      </c>
    </row>
    <row r="126" spans="1:11" x14ac:dyDescent="0.25">
      <c r="A126" s="5" t="s">
        <v>6</v>
      </c>
      <c r="C126" s="17">
        <v>99879</v>
      </c>
      <c r="D126" s="17">
        <v>102556</v>
      </c>
      <c r="E126" s="17">
        <v>108443</v>
      </c>
      <c r="F126" s="17">
        <v>117437</v>
      </c>
      <c r="G126" s="17">
        <v>133771</v>
      </c>
      <c r="H126" s="17">
        <v>134000</v>
      </c>
      <c r="I126" s="17">
        <v>139000</v>
      </c>
      <c r="J126" s="17">
        <v>143000</v>
      </c>
      <c r="K126" s="17">
        <v>143000</v>
      </c>
    </row>
    <row r="127" spans="1:11" x14ac:dyDescent="0.25">
      <c r="A127" s="5" t="s">
        <v>7</v>
      </c>
      <c r="C127" s="17">
        <v>100349</v>
      </c>
      <c r="D127" s="17">
        <v>105768</v>
      </c>
      <c r="E127" s="17">
        <v>118012</v>
      </c>
      <c r="F127" s="17">
        <v>129034</v>
      </c>
      <c r="G127" s="17">
        <v>134552</v>
      </c>
      <c r="H127" s="17">
        <v>141000</v>
      </c>
      <c r="I127" s="17">
        <v>147000</v>
      </c>
      <c r="J127" s="17">
        <v>152000</v>
      </c>
      <c r="K127" s="17">
        <v>152000</v>
      </c>
    </row>
    <row r="128" spans="1:11" x14ac:dyDescent="0.25">
      <c r="A128" s="5" t="s">
        <v>8</v>
      </c>
      <c r="C128" s="17">
        <v>95076</v>
      </c>
      <c r="D128" s="17">
        <v>103231</v>
      </c>
      <c r="E128" s="17">
        <v>110775</v>
      </c>
      <c r="F128" s="17">
        <v>121976</v>
      </c>
      <c r="G128" s="17">
        <v>135644</v>
      </c>
      <c r="H128" s="17">
        <v>134000</v>
      </c>
      <c r="I128" s="17">
        <v>139000</v>
      </c>
      <c r="J128" s="17">
        <v>144000</v>
      </c>
      <c r="K128" s="17">
        <v>144000</v>
      </c>
    </row>
    <row r="129" spans="1:19" x14ac:dyDescent="0.25">
      <c r="A129" s="5" t="s">
        <v>9</v>
      </c>
      <c r="C129" s="17">
        <v>92686</v>
      </c>
      <c r="D129" s="17">
        <v>98171</v>
      </c>
      <c r="E129" s="17">
        <v>103993</v>
      </c>
      <c r="F129" s="17">
        <v>117251</v>
      </c>
      <c r="G129" s="17">
        <v>120744</v>
      </c>
      <c r="H129" s="17">
        <v>128000</v>
      </c>
      <c r="I129" s="17">
        <v>133000</v>
      </c>
      <c r="J129" s="17">
        <v>138000</v>
      </c>
      <c r="K129" s="17">
        <v>138000</v>
      </c>
    </row>
    <row r="130" spans="1:19" x14ac:dyDescent="0.25">
      <c r="A130" s="5" t="s">
        <v>10</v>
      </c>
      <c r="C130" s="17">
        <v>107232</v>
      </c>
      <c r="D130" s="17">
        <v>113742</v>
      </c>
      <c r="E130" s="17">
        <v>123089</v>
      </c>
      <c r="F130" s="17">
        <v>139356</v>
      </c>
      <c r="G130" s="17">
        <v>136252</v>
      </c>
      <c r="H130" s="17">
        <v>151000</v>
      </c>
      <c r="I130" s="17">
        <v>156000</v>
      </c>
      <c r="J130" s="17">
        <v>162000</v>
      </c>
      <c r="K130" s="17">
        <v>162000</v>
      </c>
    </row>
    <row r="131" spans="1:19" x14ac:dyDescent="0.25">
      <c r="A131" s="5" t="s">
        <v>11</v>
      </c>
      <c r="C131" s="17">
        <v>80702</v>
      </c>
      <c r="D131" s="17">
        <v>89752</v>
      </c>
      <c r="E131" s="17">
        <v>101433</v>
      </c>
      <c r="F131" s="17">
        <v>112281</v>
      </c>
      <c r="G131" s="17">
        <v>114359</v>
      </c>
      <c r="H131" s="17">
        <v>120000</v>
      </c>
      <c r="I131" s="17">
        <v>124000</v>
      </c>
      <c r="J131" s="17">
        <v>129000</v>
      </c>
      <c r="K131" s="17">
        <v>129000</v>
      </c>
    </row>
    <row r="132" spans="1:19" x14ac:dyDescent="0.25">
      <c r="A132" s="5" t="s">
        <v>12</v>
      </c>
      <c r="C132" s="17">
        <v>632380</v>
      </c>
      <c r="D132" s="17">
        <v>83044</v>
      </c>
      <c r="E132" s="17">
        <v>99433</v>
      </c>
      <c r="F132" s="17">
        <v>110337</v>
      </c>
      <c r="G132" s="17">
        <v>117415</v>
      </c>
      <c r="H132" s="17">
        <v>122000</v>
      </c>
      <c r="I132" s="17">
        <v>126000</v>
      </c>
      <c r="J132" s="17">
        <v>131000</v>
      </c>
      <c r="K132" s="17">
        <v>131000</v>
      </c>
    </row>
    <row r="133" spans="1:19" x14ac:dyDescent="0.25">
      <c r="A133" s="5" t="s">
        <v>13</v>
      </c>
      <c r="C133" s="17">
        <v>98942</v>
      </c>
      <c r="D133" s="17">
        <v>87473</v>
      </c>
      <c r="E133" s="17">
        <v>130024</v>
      </c>
      <c r="F133" s="17">
        <v>132686</v>
      </c>
      <c r="G133" s="58">
        <v>136141</v>
      </c>
      <c r="H133" s="17">
        <v>140000</v>
      </c>
      <c r="I133" s="17">
        <v>145000</v>
      </c>
      <c r="J133" s="17">
        <v>150000</v>
      </c>
      <c r="K133" s="17">
        <v>150000</v>
      </c>
    </row>
    <row r="134" spans="1:19" x14ac:dyDescent="0.25">
      <c r="A134" s="5" t="s">
        <v>14</v>
      </c>
      <c r="C134" s="17">
        <v>94457</v>
      </c>
      <c r="D134" s="17">
        <v>90799</v>
      </c>
      <c r="E134" s="17">
        <v>123729</v>
      </c>
      <c r="F134" s="17">
        <v>133978</v>
      </c>
      <c r="G134" s="17">
        <v>138000</v>
      </c>
      <c r="H134" s="17">
        <v>138000</v>
      </c>
      <c r="I134" s="17">
        <v>143000</v>
      </c>
      <c r="J134" s="17">
        <v>148000</v>
      </c>
      <c r="K134" s="17">
        <v>148000</v>
      </c>
    </row>
    <row r="135" spans="1:19" ht="8.4" customHeight="1" x14ac:dyDescent="0.25"/>
    <row r="136" spans="1:19" x14ac:dyDescent="0.25">
      <c r="A136" s="5" t="s">
        <v>15</v>
      </c>
      <c r="C136" s="16">
        <f t="shared" ref="C136:E136" si="12">SUM(C123:C134)</f>
        <v>1700737</v>
      </c>
      <c r="D136" s="16">
        <f t="shared" si="12"/>
        <v>1187373</v>
      </c>
      <c r="E136" s="16">
        <f t="shared" si="12"/>
        <v>1353233</v>
      </c>
      <c r="F136" s="16">
        <f t="shared" ref="F136:K136" si="13">SUM(F123:F134)</f>
        <v>1513295</v>
      </c>
      <c r="G136" s="16">
        <f t="shared" si="13"/>
        <v>1557958</v>
      </c>
      <c r="H136" s="16">
        <f t="shared" si="13"/>
        <v>1627000</v>
      </c>
      <c r="I136" s="16">
        <f t="shared" si="13"/>
        <v>1687000</v>
      </c>
      <c r="J136" s="16">
        <f t="shared" si="13"/>
        <v>1748000</v>
      </c>
      <c r="K136" s="16">
        <f t="shared" si="13"/>
        <v>1753000</v>
      </c>
    </row>
    <row r="137" spans="1:19" x14ac:dyDescent="0.25">
      <c r="C137" s="16"/>
      <c r="D137" s="16"/>
      <c r="E137" s="16"/>
      <c r="F137" s="16"/>
      <c r="G137" s="16"/>
      <c r="H137" s="16"/>
      <c r="I137" s="16"/>
    </row>
    <row r="138" spans="1:19" x14ac:dyDescent="0.25">
      <c r="C138" s="16"/>
      <c r="D138" s="16"/>
      <c r="E138" s="16"/>
      <c r="F138" s="16"/>
      <c r="G138" s="16"/>
      <c r="H138" s="16"/>
      <c r="I138" s="16"/>
    </row>
    <row r="139" spans="1:19" ht="14.4" x14ac:dyDescent="0.3">
      <c r="A139" s="76" t="s">
        <v>248</v>
      </c>
      <c r="B139" s="76"/>
      <c r="C139" s="76"/>
      <c r="D139" s="76"/>
      <c r="E139" s="76"/>
      <c r="F139" s="76"/>
      <c r="G139" s="76"/>
      <c r="H139" s="76"/>
      <c r="I139" s="76"/>
      <c r="J139" s="76"/>
      <c r="K139" s="76"/>
      <c r="L139"/>
      <c r="M139"/>
      <c r="N139"/>
      <c r="O139"/>
      <c r="P139"/>
      <c r="Q139"/>
      <c r="R139"/>
      <c r="S139"/>
    </row>
    <row r="140" spans="1:19" ht="14.4" x14ac:dyDescent="0.3">
      <c r="A140" s="76" t="s">
        <v>249</v>
      </c>
      <c r="B140" s="76"/>
      <c r="C140" s="76"/>
      <c r="D140" s="76"/>
      <c r="E140" s="76"/>
      <c r="F140" s="76"/>
      <c r="G140" s="76"/>
      <c r="H140" s="76"/>
      <c r="I140" s="76"/>
      <c r="J140" s="76"/>
      <c r="K140" s="76"/>
      <c r="L140"/>
      <c r="M140"/>
      <c r="N140"/>
      <c r="O140"/>
      <c r="P140"/>
      <c r="Q140"/>
      <c r="R140"/>
      <c r="S140"/>
    </row>
    <row r="141" spans="1:19" ht="8.4" customHeight="1" x14ac:dyDescent="0.25">
      <c r="C141" s="16"/>
      <c r="D141" s="16"/>
      <c r="E141" s="16"/>
      <c r="F141" s="16"/>
      <c r="G141" s="16"/>
      <c r="H141" s="16"/>
      <c r="I141" s="16"/>
    </row>
    <row r="142" spans="1:19" x14ac:dyDescent="0.25">
      <c r="A142" s="5" t="s">
        <v>3</v>
      </c>
      <c r="C142" s="71">
        <v>1879584</v>
      </c>
      <c r="D142" s="71">
        <v>2153467</v>
      </c>
      <c r="E142" s="71">
        <v>1577048</v>
      </c>
      <c r="F142" s="71">
        <v>809725</v>
      </c>
      <c r="G142" s="71">
        <v>0</v>
      </c>
      <c r="H142" s="71">
        <v>0</v>
      </c>
      <c r="I142" s="71">
        <v>0</v>
      </c>
      <c r="J142" s="71">
        <v>170000</v>
      </c>
      <c r="K142" s="71">
        <v>366000</v>
      </c>
    </row>
    <row r="143" spans="1:19" x14ac:dyDescent="0.25">
      <c r="A143" s="5" t="s">
        <v>4</v>
      </c>
      <c r="C143" s="13">
        <v>2037642</v>
      </c>
      <c r="D143" s="13">
        <v>2640769</v>
      </c>
      <c r="E143" s="13">
        <v>1615164</v>
      </c>
      <c r="F143" s="13">
        <v>899105</v>
      </c>
      <c r="G143" s="13">
        <v>0</v>
      </c>
      <c r="H143" s="13">
        <v>0</v>
      </c>
      <c r="I143" s="13">
        <v>0</v>
      </c>
      <c r="J143" s="13">
        <v>170000</v>
      </c>
      <c r="K143" s="13">
        <v>366000</v>
      </c>
    </row>
    <row r="144" spans="1:19" x14ac:dyDescent="0.25">
      <c r="A144" s="5" t="s">
        <v>5</v>
      </c>
      <c r="C144" s="13">
        <v>1949224</v>
      </c>
      <c r="D144" s="13">
        <v>2111916</v>
      </c>
      <c r="E144" s="13">
        <v>1212577</v>
      </c>
      <c r="F144" s="13">
        <v>643672</v>
      </c>
      <c r="G144" s="13">
        <v>0</v>
      </c>
      <c r="H144" s="13">
        <v>0</v>
      </c>
      <c r="I144" s="13">
        <v>170000</v>
      </c>
      <c r="J144" s="13">
        <v>366000</v>
      </c>
      <c r="K144" s="13">
        <v>526800</v>
      </c>
    </row>
    <row r="145" spans="1:19" x14ac:dyDescent="0.25">
      <c r="A145" s="5" t="s">
        <v>6</v>
      </c>
      <c r="C145" s="13">
        <v>1909985</v>
      </c>
      <c r="D145" s="13">
        <v>2222231</v>
      </c>
      <c r="E145" s="13">
        <v>1226137</v>
      </c>
      <c r="F145" s="13">
        <v>0</v>
      </c>
      <c r="G145" s="13">
        <v>0</v>
      </c>
      <c r="H145" s="13">
        <v>0</v>
      </c>
      <c r="I145" s="13">
        <v>170000</v>
      </c>
      <c r="J145" s="13">
        <v>366000</v>
      </c>
      <c r="K145" s="13">
        <v>526800</v>
      </c>
    </row>
    <row r="146" spans="1:19" x14ac:dyDescent="0.25">
      <c r="A146" s="5" t="s">
        <v>7</v>
      </c>
      <c r="C146" s="13">
        <v>2153587</v>
      </c>
      <c r="D146" s="13">
        <v>1645838</v>
      </c>
      <c r="E146" s="13">
        <v>865059</v>
      </c>
      <c r="F146" s="13">
        <v>0</v>
      </c>
      <c r="G146" s="13">
        <v>0</v>
      </c>
      <c r="H146" s="13">
        <v>0</v>
      </c>
      <c r="I146" s="13">
        <v>170000</v>
      </c>
      <c r="J146" s="13">
        <v>366000</v>
      </c>
      <c r="K146" s="13">
        <v>526800</v>
      </c>
    </row>
    <row r="147" spans="1:19" x14ac:dyDescent="0.25">
      <c r="A147" s="5" t="s">
        <v>8</v>
      </c>
      <c r="C147" s="13">
        <v>1953630</v>
      </c>
      <c r="D147" s="13">
        <v>1411346</v>
      </c>
      <c r="E147" s="13">
        <v>558359</v>
      </c>
      <c r="F147" s="13">
        <v>0</v>
      </c>
      <c r="G147" s="13">
        <v>0</v>
      </c>
      <c r="H147" s="13">
        <v>0</v>
      </c>
      <c r="I147" s="13">
        <v>170000</v>
      </c>
      <c r="J147" s="13">
        <v>366000</v>
      </c>
      <c r="K147" s="13">
        <v>526800</v>
      </c>
    </row>
    <row r="148" spans="1:19" x14ac:dyDescent="0.25">
      <c r="A148" s="5" t="s">
        <v>9</v>
      </c>
      <c r="C148" s="13">
        <v>1519767</v>
      </c>
      <c r="D148" s="13">
        <v>1338648</v>
      </c>
      <c r="E148" s="13">
        <v>544922</v>
      </c>
      <c r="F148" s="13">
        <v>0</v>
      </c>
      <c r="G148" s="13">
        <v>0</v>
      </c>
      <c r="H148" s="13">
        <v>0</v>
      </c>
      <c r="I148" s="13">
        <v>170000</v>
      </c>
      <c r="J148" s="13">
        <v>366000</v>
      </c>
      <c r="K148" s="13">
        <v>526800</v>
      </c>
    </row>
    <row r="149" spans="1:19" x14ac:dyDescent="0.25">
      <c r="A149" s="5" t="s">
        <v>10</v>
      </c>
      <c r="C149" s="13">
        <v>1378121</v>
      </c>
      <c r="D149" s="13">
        <v>1490736</v>
      </c>
      <c r="E149" s="13">
        <v>644324</v>
      </c>
      <c r="F149" s="13">
        <v>0</v>
      </c>
      <c r="G149" s="13">
        <v>0</v>
      </c>
      <c r="H149" s="13">
        <v>0</v>
      </c>
      <c r="I149" s="13">
        <v>170000</v>
      </c>
      <c r="J149" s="13">
        <v>366000</v>
      </c>
      <c r="K149" s="13">
        <v>526800</v>
      </c>
    </row>
    <row r="150" spans="1:19" x14ac:dyDescent="0.25">
      <c r="A150" s="5" t="s">
        <v>11</v>
      </c>
      <c r="C150" s="13">
        <v>708088</v>
      </c>
      <c r="D150" s="13">
        <v>1238015</v>
      </c>
      <c r="E150" s="13">
        <v>151983</v>
      </c>
      <c r="F150" s="13">
        <v>0</v>
      </c>
      <c r="G150" s="13">
        <v>0</v>
      </c>
      <c r="H150" s="13">
        <v>0</v>
      </c>
      <c r="I150" s="13">
        <v>170000</v>
      </c>
      <c r="J150" s="13">
        <v>366000</v>
      </c>
      <c r="K150" s="13">
        <v>526800</v>
      </c>
    </row>
    <row r="151" spans="1:19" x14ac:dyDescent="0.25">
      <c r="A151" s="5" t="s">
        <v>12</v>
      </c>
      <c r="C151" s="13">
        <v>159273</v>
      </c>
      <c r="D151" s="13">
        <v>689370</v>
      </c>
      <c r="E151" s="13">
        <v>0</v>
      </c>
      <c r="F151" s="13">
        <v>0</v>
      </c>
      <c r="G151" s="13">
        <v>0</v>
      </c>
      <c r="H151" s="13">
        <v>0</v>
      </c>
      <c r="I151" s="13">
        <v>170000</v>
      </c>
      <c r="J151" s="13">
        <v>366000</v>
      </c>
      <c r="K151" s="13">
        <v>526800</v>
      </c>
    </row>
    <row r="152" spans="1:19" x14ac:dyDescent="0.25">
      <c r="A152" s="5" t="s">
        <v>13</v>
      </c>
      <c r="C152" s="13">
        <v>600013</v>
      </c>
      <c r="D152" s="13">
        <v>1278672</v>
      </c>
      <c r="E152" s="13">
        <v>0</v>
      </c>
      <c r="F152" s="13">
        <v>0</v>
      </c>
      <c r="G152" s="55">
        <v>0</v>
      </c>
      <c r="H152" s="13">
        <v>0</v>
      </c>
      <c r="I152" s="13">
        <v>170000</v>
      </c>
      <c r="J152" s="13">
        <v>366000</v>
      </c>
      <c r="K152" s="13">
        <v>526800</v>
      </c>
    </row>
    <row r="153" spans="1:19" x14ac:dyDescent="0.25">
      <c r="A153" s="5" t="s">
        <v>14</v>
      </c>
      <c r="C153" s="13">
        <v>291044</v>
      </c>
      <c r="D153" s="13">
        <v>671728</v>
      </c>
      <c r="E153" s="13">
        <v>0</v>
      </c>
      <c r="F153" s="13">
        <v>0</v>
      </c>
      <c r="G153" s="13">
        <v>0</v>
      </c>
      <c r="H153" s="13">
        <v>0</v>
      </c>
      <c r="I153" s="13">
        <v>170000</v>
      </c>
      <c r="J153" s="13">
        <v>366000</v>
      </c>
      <c r="K153" s="13">
        <v>526800</v>
      </c>
    </row>
    <row r="154" spans="1:19" ht="8.4" customHeight="1" x14ac:dyDescent="0.25"/>
    <row r="155" spans="1:19" x14ac:dyDescent="0.25">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3">
      <c r="A156" s="85" t="s">
        <v>268</v>
      </c>
      <c r="B156" s="85"/>
      <c r="C156" s="85"/>
      <c r="D156" s="85"/>
      <c r="E156" s="85"/>
      <c r="F156" s="85"/>
      <c r="G156" s="85"/>
      <c r="H156" s="85"/>
      <c r="I156" s="85"/>
      <c r="J156" s="85"/>
      <c r="K156" s="85"/>
      <c r="L156" s="73"/>
      <c r="M156" s="73"/>
      <c r="N156" s="70"/>
      <c r="O156" s="70"/>
      <c r="P156" s="70"/>
      <c r="Q156" s="70"/>
      <c r="R156"/>
      <c r="S156"/>
    </row>
    <row r="158" spans="1:19" ht="14.4" x14ac:dyDescent="0.3">
      <c r="A158" s="76" t="s">
        <v>57</v>
      </c>
      <c r="B158" s="76"/>
      <c r="C158" s="83"/>
      <c r="D158" s="75"/>
      <c r="E158" s="75"/>
      <c r="F158" s="75"/>
      <c r="G158" s="75"/>
      <c r="H158" s="75"/>
      <c r="I158" s="75"/>
      <c r="J158" s="75"/>
      <c r="K158" s="75"/>
    </row>
    <row r="159" spans="1:19" ht="14.4" x14ac:dyDescent="0.3">
      <c r="A159" s="76" t="s">
        <v>58</v>
      </c>
      <c r="B159" s="76"/>
      <c r="C159" s="83"/>
      <c r="D159" s="75"/>
      <c r="E159" s="75"/>
      <c r="F159" s="75"/>
      <c r="G159" s="75"/>
      <c r="H159" s="75"/>
      <c r="I159" s="75"/>
      <c r="J159" s="75"/>
      <c r="K159" s="75"/>
    </row>
    <row r="160" spans="1:19" ht="8.4" customHeight="1" x14ac:dyDescent="0.25"/>
    <row r="161" spans="1:11" x14ac:dyDescent="0.25">
      <c r="A161" s="5" t="s">
        <v>3</v>
      </c>
      <c r="C161" s="60">
        <v>185494</v>
      </c>
      <c r="D161" s="60">
        <v>202799</v>
      </c>
      <c r="E161" s="60">
        <v>213757</v>
      </c>
      <c r="F161" s="60">
        <v>264759</v>
      </c>
      <c r="G161" s="60">
        <v>260504</v>
      </c>
      <c r="H161" s="60">
        <v>291000</v>
      </c>
      <c r="I161" s="60">
        <v>314000</v>
      </c>
      <c r="J161" s="60">
        <v>339000</v>
      </c>
      <c r="K161" s="60">
        <v>366000</v>
      </c>
    </row>
    <row r="162" spans="1:11" x14ac:dyDescent="0.25">
      <c r="A162" s="5" t="s">
        <v>4</v>
      </c>
      <c r="C162" s="17">
        <v>208138</v>
      </c>
      <c r="D162" s="17">
        <v>228552</v>
      </c>
      <c r="E162" s="17">
        <v>237484</v>
      </c>
      <c r="F162" s="17">
        <v>275427</v>
      </c>
      <c r="G162" s="17">
        <v>286102</v>
      </c>
      <c r="H162" s="17">
        <v>323000</v>
      </c>
      <c r="I162" s="17">
        <v>348000</v>
      </c>
      <c r="J162" s="17">
        <v>376000</v>
      </c>
      <c r="K162" s="17">
        <v>406000</v>
      </c>
    </row>
    <row r="163" spans="1:11" x14ac:dyDescent="0.25">
      <c r="A163" s="5" t="s">
        <v>5</v>
      </c>
      <c r="C163" s="17">
        <v>194922</v>
      </c>
      <c r="D163" s="17">
        <v>218164</v>
      </c>
      <c r="E163" s="17">
        <v>221929</v>
      </c>
      <c r="F163" s="17">
        <v>252429</v>
      </c>
      <c r="G163" s="17">
        <v>268443</v>
      </c>
      <c r="H163" s="17">
        <v>304000</v>
      </c>
      <c r="I163" s="17">
        <v>328000</v>
      </c>
      <c r="J163" s="17">
        <v>354000</v>
      </c>
      <c r="K163" s="17">
        <v>383000</v>
      </c>
    </row>
    <row r="164" spans="1:11" x14ac:dyDescent="0.25">
      <c r="A164" s="5" t="s">
        <v>6</v>
      </c>
      <c r="C164" s="17">
        <v>197917</v>
      </c>
      <c r="D164" s="17">
        <v>215294</v>
      </c>
      <c r="E164" s="17">
        <v>217120</v>
      </c>
      <c r="F164" s="17">
        <v>255353</v>
      </c>
      <c r="G164" s="17">
        <v>280887</v>
      </c>
      <c r="H164" s="17">
        <v>308000</v>
      </c>
      <c r="I164" s="17">
        <v>332000</v>
      </c>
      <c r="J164" s="17">
        <v>359000</v>
      </c>
      <c r="K164" s="17">
        <v>387000</v>
      </c>
    </row>
    <row r="165" spans="1:11" x14ac:dyDescent="0.25">
      <c r="A165" s="5" t="s">
        <v>7</v>
      </c>
      <c r="C165" s="17">
        <v>201564</v>
      </c>
      <c r="D165" s="17">
        <v>219111</v>
      </c>
      <c r="E165" s="17">
        <v>233000</v>
      </c>
      <c r="F165" s="17">
        <v>261847</v>
      </c>
      <c r="G165" s="17">
        <v>287090</v>
      </c>
      <c r="H165" s="17">
        <v>317000</v>
      </c>
      <c r="I165" s="17">
        <v>342000</v>
      </c>
      <c r="J165" s="17">
        <v>370000</v>
      </c>
      <c r="K165" s="17">
        <v>399000</v>
      </c>
    </row>
    <row r="166" spans="1:11" x14ac:dyDescent="0.25">
      <c r="A166" s="5" t="s">
        <v>8</v>
      </c>
      <c r="C166" s="17">
        <v>203328</v>
      </c>
      <c r="D166" s="17">
        <v>211148</v>
      </c>
      <c r="E166" s="17">
        <v>218956</v>
      </c>
      <c r="F166" s="17">
        <v>251567</v>
      </c>
      <c r="G166" s="17">
        <v>272827</v>
      </c>
      <c r="H166" s="17">
        <v>298000</v>
      </c>
      <c r="I166" s="17">
        <v>322000</v>
      </c>
      <c r="J166" s="17">
        <v>348000</v>
      </c>
      <c r="K166" s="17">
        <v>376000</v>
      </c>
    </row>
    <row r="167" spans="1:11" x14ac:dyDescent="0.25">
      <c r="A167" s="5" t="s">
        <v>9</v>
      </c>
      <c r="C167" s="17">
        <v>191608</v>
      </c>
      <c r="D167" s="17">
        <v>201164</v>
      </c>
      <c r="E167" s="17">
        <v>207651</v>
      </c>
      <c r="F167" s="17">
        <v>250213</v>
      </c>
      <c r="G167" s="17">
        <v>249998</v>
      </c>
      <c r="H167" s="17">
        <v>287000</v>
      </c>
      <c r="I167" s="17">
        <v>310000</v>
      </c>
      <c r="J167" s="17">
        <v>335000</v>
      </c>
      <c r="K167" s="17">
        <v>362000</v>
      </c>
    </row>
    <row r="168" spans="1:11" x14ac:dyDescent="0.25">
      <c r="A168" s="5" t="s">
        <v>10</v>
      </c>
      <c r="C168" s="17">
        <v>218129</v>
      </c>
      <c r="D168" s="17">
        <v>232325</v>
      </c>
      <c r="E168" s="17">
        <v>243563</v>
      </c>
      <c r="F168" s="17">
        <v>269366</v>
      </c>
      <c r="G168" s="17">
        <v>284519</v>
      </c>
      <c r="H168" s="17">
        <v>345000</v>
      </c>
      <c r="I168" s="17">
        <v>373000</v>
      </c>
      <c r="J168" s="17">
        <v>403000</v>
      </c>
      <c r="K168" s="17">
        <v>435000</v>
      </c>
    </row>
    <row r="169" spans="1:11" x14ac:dyDescent="0.25">
      <c r="A169" s="5" t="s">
        <v>11</v>
      </c>
      <c r="C169" s="17">
        <v>162075</v>
      </c>
      <c r="D169" s="17">
        <v>180660</v>
      </c>
      <c r="E169" s="17">
        <v>199861</v>
      </c>
      <c r="F169" s="17">
        <v>209415</v>
      </c>
      <c r="G169" s="17">
        <v>226411</v>
      </c>
      <c r="H169" s="17">
        <v>255000</v>
      </c>
      <c r="I169" s="17">
        <v>276000</v>
      </c>
      <c r="J169" s="17">
        <v>298000</v>
      </c>
      <c r="K169" s="17">
        <v>322000</v>
      </c>
    </row>
    <row r="170" spans="1:11" x14ac:dyDescent="0.25">
      <c r="A170" s="5" t="s">
        <v>12</v>
      </c>
      <c r="C170" s="17">
        <v>0</v>
      </c>
      <c r="D170" s="17">
        <v>161091</v>
      </c>
      <c r="E170" s="17">
        <v>195138</v>
      </c>
      <c r="F170" s="17">
        <v>223244</v>
      </c>
      <c r="G170" s="17">
        <v>216334</v>
      </c>
      <c r="H170" s="17">
        <v>222000</v>
      </c>
      <c r="I170" s="17">
        <v>240000</v>
      </c>
      <c r="J170" s="17">
        <v>259000</v>
      </c>
      <c r="K170" s="17">
        <v>280000</v>
      </c>
    </row>
    <row r="171" spans="1:11" x14ac:dyDescent="0.25">
      <c r="A171" s="5" t="s">
        <v>13</v>
      </c>
      <c r="C171" s="17">
        <v>192418</v>
      </c>
      <c r="D171" s="17">
        <v>165497</v>
      </c>
      <c r="E171" s="17">
        <v>263044</v>
      </c>
      <c r="F171" s="17">
        <v>269134</v>
      </c>
      <c r="G171" s="58">
        <v>268076</v>
      </c>
      <c r="H171" s="17">
        <v>304000</v>
      </c>
      <c r="I171" s="17">
        <v>328000</v>
      </c>
      <c r="J171" s="17">
        <v>354000</v>
      </c>
      <c r="K171" s="17">
        <v>382000</v>
      </c>
    </row>
    <row r="172" spans="1:11" x14ac:dyDescent="0.25">
      <c r="A172" s="5" t="s">
        <v>14</v>
      </c>
      <c r="C172" s="17">
        <v>193615</v>
      </c>
      <c r="D172" s="17">
        <v>170345</v>
      </c>
      <c r="E172" s="17">
        <v>250207</v>
      </c>
      <c r="F172" s="17">
        <v>256586</v>
      </c>
      <c r="G172" s="17">
        <v>269000</v>
      </c>
      <c r="H172" s="17">
        <v>290000</v>
      </c>
      <c r="I172" s="17">
        <v>314000</v>
      </c>
      <c r="J172" s="17">
        <v>339000</v>
      </c>
      <c r="K172" s="17">
        <v>366000</v>
      </c>
    </row>
    <row r="173" spans="1:11" ht="8.4" customHeight="1" x14ac:dyDescent="0.25"/>
    <row r="174" spans="1:11" x14ac:dyDescent="0.25">
      <c r="A174" s="5" t="s">
        <v>15</v>
      </c>
      <c r="C174" s="17">
        <f t="shared" ref="C174:E174" si="15">SUM(C161:C172)</f>
        <v>2149208</v>
      </c>
      <c r="D174" s="17">
        <f t="shared" si="15"/>
        <v>2406150</v>
      </c>
      <c r="E174" s="17">
        <f t="shared" si="15"/>
        <v>2701710</v>
      </c>
      <c r="F174" s="17">
        <f t="shared" ref="F174:K174" si="16">SUM(F161:F172)</f>
        <v>3039340</v>
      </c>
      <c r="G174" s="17">
        <f t="shared" si="16"/>
        <v>3170191</v>
      </c>
      <c r="H174" s="17">
        <f t="shared" si="16"/>
        <v>3544000</v>
      </c>
      <c r="I174" s="17">
        <f t="shared" si="16"/>
        <v>3827000</v>
      </c>
      <c r="J174" s="17">
        <f t="shared" si="16"/>
        <v>4134000</v>
      </c>
      <c r="K174" s="17">
        <f t="shared" si="16"/>
        <v>4464000</v>
      </c>
    </row>
    <row r="175" spans="1:11" x14ac:dyDescent="0.25">
      <c r="C175" s="17"/>
      <c r="D175" s="17"/>
      <c r="E175" s="17"/>
      <c r="F175" s="17"/>
      <c r="G175" s="17"/>
      <c r="H175" s="17"/>
      <c r="I175" s="17"/>
    </row>
    <row r="177" spans="1:11" ht="14.4" x14ac:dyDescent="0.3">
      <c r="A177" s="76" t="s">
        <v>59</v>
      </c>
      <c r="B177" s="76"/>
      <c r="C177" s="83"/>
      <c r="D177" s="75"/>
      <c r="E177" s="75"/>
      <c r="F177" s="75"/>
      <c r="G177" s="75"/>
      <c r="H177" s="75"/>
      <c r="I177" s="75"/>
      <c r="J177" s="75"/>
      <c r="K177" s="75"/>
    </row>
    <row r="178" spans="1:11" ht="14.4" x14ac:dyDescent="0.3">
      <c r="A178" s="76" t="s">
        <v>119</v>
      </c>
      <c r="B178" s="76"/>
      <c r="C178" s="83"/>
      <c r="D178" s="75"/>
      <c r="E178" s="75"/>
      <c r="F178" s="75"/>
      <c r="G178" s="75"/>
      <c r="H178" s="75"/>
      <c r="I178" s="75"/>
      <c r="J178" s="75"/>
      <c r="K178" s="75"/>
    </row>
    <row r="179" spans="1:11" ht="8.4" customHeight="1" x14ac:dyDescent="0.25"/>
    <row r="180" spans="1:11" x14ac:dyDescent="0.25">
      <c r="A180" s="5" t="s">
        <v>3</v>
      </c>
      <c r="C180" s="60">
        <v>3226940</v>
      </c>
      <c r="D180" s="60">
        <v>3526594</v>
      </c>
      <c r="E180" s="60">
        <v>1751645</v>
      </c>
      <c r="F180" s="60">
        <v>4926572</v>
      </c>
      <c r="G180" s="60">
        <v>7243531</v>
      </c>
      <c r="H180" s="60">
        <v>7102000</v>
      </c>
      <c r="I180" s="60">
        <v>7536000</v>
      </c>
      <c r="J180" s="60">
        <v>7932000</v>
      </c>
      <c r="K180" s="60">
        <v>8348000</v>
      </c>
    </row>
    <row r="181" spans="1:11" x14ac:dyDescent="0.25">
      <c r="A181" s="5" t="s">
        <v>4</v>
      </c>
      <c r="C181" s="17">
        <v>4114347</v>
      </c>
      <c r="D181" s="17">
        <v>4441587</v>
      </c>
      <c r="E181" s="17">
        <v>2300657</v>
      </c>
      <c r="F181" s="17">
        <v>6273781</v>
      </c>
      <c r="G181" s="17">
        <v>9023766</v>
      </c>
      <c r="H181" s="17">
        <v>9202000</v>
      </c>
      <c r="I181" s="17">
        <v>9765000</v>
      </c>
      <c r="J181" s="17">
        <v>10278000</v>
      </c>
      <c r="K181" s="17">
        <v>10817000</v>
      </c>
    </row>
    <row r="182" spans="1:11" x14ac:dyDescent="0.25">
      <c r="A182" s="5" t="s">
        <v>5</v>
      </c>
      <c r="C182" s="17">
        <v>4457358</v>
      </c>
      <c r="D182" s="17">
        <v>5009968</v>
      </c>
      <c r="E182" s="17">
        <v>3243772</v>
      </c>
      <c r="F182" s="17">
        <v>7741836</v>
      </c>
      <c r="G182" s="17">
        <v>10417884</v>
      </c>
      <c r="H182" s="17">
        <v>10529000</v>
      </c>
      <c r="I182" s="17">
        <v>11174000</v>
      </c>
      <c r="J182" s="17">
        <v>11760000</v>
      </c>
      <c r="K182" s="17">
        <v>12378000</v>
      </c>
    </row>
    <row r="183" spans="1:11" x14ac:dyDescent="0.25">
      <c r="A183" s="5" t="s">
        <v>6</v>
      </c>
      <c r="C183" s="17">
        <v>4697240</v>
      </c>
      <c r="D183" s="17">
        <v>5138601</v>
      </c>
      <c r="E183" s="17">
        <v>3555214</v>
      </c>
      <c r="F183" s="17">
        <v>7986886</v>
      </c>
      <c r="G183" s="17">
        <v>10118476</v>
      </c>
      <c r="H183" s="17">
        <v>10883000</v>
      </c>
      <c r="I183" s="17">
        <v>11549000</v>
      </c>
      <c r="J183" s="17">
        <v>12155000</v>
      </c>
      <c r="K183" s="17">
        <v>12793000</v>
      </c>
    </row>
    <row r="184" spans="1:11" x14ac:dyDescent="0.25">
      <c r="A184" s="5" t="s">
        <v>7</v>
      </c>
      <c r="C184" s="17">
        <v>3851851</v>
      </c>
      <c r="D184" s="17">
        <v>3966202</v>
      </c>
      <c r="E184" s="17">
        <v>2947288</v>
      </c>
      <c r="F184" s="17">
        <v>6277541</v>
      </c>
      <c r="G184" s="17">
        <v>8977162</v>
      </c>
      <c r="H184" s="17">
        <v>8901000</v>
      </c>
      <c r="I184" s="17">
        <v>9446000</v>
      </c>
      <c r="J184" s="17">
        <v>9942000</v>
      </c>
      <c r="K184" s="17">
        <v>10464000</v>
      </c>
    </row>
    <row r="185" spans="1:11" x14ac:dyDescent="0.25">
      <c r="A185" s="5" t="s">
        <v>8</v>
      </c>
      <c r="C185" s="17">
        <v>3028101</v>
      </c>
      <c r="D185" s="17">
        <v>3175678</v>
      </c>
      <c r="E185" s="17">
        <v>2360872</v>
      </c>
      <c r="F185" s="17">
        <v>5176054</v>
      </c>
      <c r="G185" s="17">
        <v>7174141</v>
      </c>
      <c r="H185" s="17">
        <v>6955000</v>
      </c>
      <c r="I185" s="17">
        <v>7381000</v>
      </c>
      <c r="J185" s="17">
        <v>7769000</v>
      </c>
      <c r="K185" s="17">
        <v>8176000</v>
      </c>
    </row>
    <row r="186" spans="1:11" x14ac:dyDescent="0.25">
      <c r="A186" s="5" t="s">
        <v>9</v>
      </c>
      <c r="C186" s="17">
        <v>2296605</v>
      </c>
      <c r="D186" s="17">
        <v>2421990</v>
      </c>
      <c r="E186" s="17">
        <v>1668840</v>
      </c>
      <c r="F186" s="17">
        <v>4363344</v>
      </c>
      <c r="G186" s="17">
        <v>4927705</v>
      </c>
      <c r="H186" s="17">
        <v>5420000</v>
      </c>
      <c r="I186" s="17">
        <v>5752000</v>
      </c>
      <c r="J186" s="17">
        <v>6054000</v>
      </c>
      <c r="K186" s="17">
        <v>6371000</v>
      </c>
    </row>
    <row r="187" spans="1:11" x14ac:dyDescent="0.25">
      <c r="A187" s="5" t="s">
        <v>10</v>
      </c>
      <c r="C187" s="17">
        <v>2405451</v>
      </c>
      <c r="D187" s="17">
        <v>2403693</v>
      </c>
      <c r="E187" s="17">
        <v>1847626</v>
      </c>
      <c r="F187" s="17">
        <v>4367615</v>
      </c>
      <c r="G187" s="17">
        <v>4644680</v>
      </c>
      <c r="H187" s="17">
        <v>5275000</v>
      </c>
      <c r="I187" s="17">
        <v>5598000</v>
      </c>
      <c r="J187" s="17">
        <v>5892000</v>
      </c>
      <c r="K187" s="17">
        <v>6201000</v>
      </c>
    </row>
    <row r="188" spans="1:11" x14ac:dyDescent="0.25">
      <c r="A188" s="5" t="s">
        <v>11</v>
      </c>
      <c r="C188" s="17">
        <v>2231219</v>
      </c>
      <c r="D188" s="17">
        <v>2358710</v>
      </c>
      <c r="E188" s="17">
        <v>2616785</v>
      </c>
      <c r="F188" s="17">
        <v>3800228</v>
      </c>
      <c r="G188" s="17">
        <v>5473505</v>
      </c>
      <c r="H188" s="17">
        <v>4876000</v>
      </c>
      <c r="I188" s="17">
        <v>5174000</v>
      </c>
      <c r="J188" s="17">
        <v>5446000</v>
      </c>
      <c r="K188" s="17">
        <v>5732000</v>
      </c>
    </row>
    <row r="189" spans="1:11" x14ac:dyDescent="0.25">
      <c r="A189" s="5" t="s">
        <v>12</v>
      </c>
      <c r="C189" s="17">
        <v>2171320</v>
      </c>
      <c r="D189" s="17">
        <v>1679983</v>
      </c>
      <c r="E189" s="17">
        <v>2641279</v>
      </c>
      <c r="F189" s="17">
        <v>4354995</v>
      </c>
      <c r="G189" s="17">
        <v>6110159</v>
      </c>
      <c r="H189" s="17">
        <v>4980000</v>
      </c>
      <c r="I189" s="17">
        <v>5285000</v>
      </c>
      <c r="J189" s="17">
        <v>5562000</v>
      </c>
      <c r="K189" s="17">
        <v>5854000</v>
      </c>
    </row>
    <row r="190" spans="1:11" x14ac:dyDescent="0.25">
      <c r="A190" s="5" t="s">
        <v>13</v>
      </c>
      <c r="C190" s="17">
        <v>2929384</v>
      </c>
      <c r="D190" s="17">
        <v>856705</v>
      </c>
      <c r="E190" s="17">
        <v>3536013</v>
      </c>
      <c r="F190" s="17">
        <v>5735037</v>
      </c>
      <c r="G190" s="58">
        <v>6292674</v>
      </c>
      <c r="H190" s="17">
        <v>6606000</v>
      </c>
      <c r="I190" s="17">
        <v>7010000</v>
      </c>
      <c r="J190" s="17">
        <v>7378000</v>
      </c>
      <c r="K190" s="17">
        <v>7766000</v>
      </c>
    </row>
    <row r="191" spans="1:11" x14ac:dyDescent="0.25">
      <c r="A191" s="5" t="s">
        <v>14</v>
      </c>
      <c r="C191" s="17">
        <v>2979080</v>
      </c>
      <c r="D191" s="17">
        <v>1038501</v>
      </c>
      <c r="E191" s="17">
        <v>4195526</v>
      </c>
      <c r="F191" s="17">
        <v>6289075</v>
      </c>
      <c r="G191" s="17">
        <v>6322000</v>
      </c>
      <c r="H191" s="17">
        <v>6599000</v>
      </c>
      <c r="I191" s="17">
        <v>7003000</v>
      </c>
      <c r="J191" s="17">
        <v>7371000</v>
      </c>
      <c r="K191" s="17">
        <v>7758000</v>
      </c>
    </row>
    <row r="192" spans="1:11" ht="8.4" customHeight="1" x14ac:dyDescent="0.25"/>
    <row r="193" spans="1:11" x14ac:dyDescent="0.25">
      <c r="A193" s="5" t="s">
        <v>15</v>
      </c>
      <c r="C193" s="16">
        <f t="shared" ref="C193:E193" si="17">SUM(C180:C191)</f>
        <v>38388896</v>
      </c>
      <c r="D193" s="16">
        <f t="shared" si="17"/>
        <v>36018212</v>
      </c>
      <c r="E193" s="16">
        <f t="shared" si="17"/>
        <v>32665517</v>
      </c>
      <c r="F193" s="16">
        <f t="shared" ref="F193:K193" si="18">SUM(F180:F191)</f>
        <v>67292964</v>
      </c>
      <c r="G193" s="16">
        <f t="shared" si="18"/>
        <v>86725683</v>
      </c>
      <c r="H193" s="16">
        <f t="shared" si="18"/>
        <v>87328000</v>
      </c>
      <c r="I193" s="16">
        <f t="shared" si="18"/>
        <v>92673000</v>
      </c>
      <c r="J193" s="16">
        <f t="shared" si="18"/>
        <v>97539000</v>
      </c>
      <c r="K193" s="16">
        <f t="shared" si="18"/>
        <v>102658000</v>
      </c>
    </row>
    <row r="194" spans="1:11" ht="28.5" customHeight="1" x14ac:dyDescent="0.3">
      <c r="A194" s="85" t="s">
        <v>270</v>
      </c>
      <c r="B194" s="85"/>
      <c r="C194" s="85"/>
      <c r="D194" s="85"/>
      <c r="E194" s="85"/>
      <c r="F194" s="83"/>
      <c r="G194" s="83"/>
      <c r="H194" s="83"/>
      <c r="I194" s="83"/>
      <c r="J194" s="75"/>
      <c r="K194" s="75"/>
    </row>
    <row r="195" spans="1:11" x14ac:dyDescent="0.25">
      <c r="A195" s="6"/>
    </row>
    <row r="196" spans="1:11" ht="14.4" x14ac:dyDescent="0.3">
      <c r="A196" s="76" t="s">
        <v>60</v>
      </c>
      <c r="B196" s="76"/>
      <c r="C196" s="83"/>
      <c r="D196" s="75"/>
      <c r="E196" s="75"/>
      <c r="F196" s="75"/>
      <c r="G196" s="75"/>
      <c r="H196" s="75"/>
      <c r="I196" s="75"/>
      <c r="J196" s="75"/>
      <c r="K196" s="75"/>
    </row>
    <row r="197" spans="1:11" ht="14.4" x14ac:dyDescent="0.3">
      <c r="A197" s="76" t="s">
        <v>61</v>
      </c>
      <c r="B197" s="76"/>
      <c r="C197" s="83"/>
      <c r="D197" s="75"/>
      <c r="E197" s="75"/>
      <c r="F197" s="75"/>
      <c r="G197" s="75"/>
      <c r="H197" s="75"/>
      <c r="I197" s="75"/>
      <c r="J197" s="75"/>
      <c r="K197" s="75"/>
    </row>
    <row r="198" spans="1:11" ht="8.4" customHeight="1" x14ac:dyDescent="0.25">
      <c r="A198" s="6"/>
    </row>
    <row r="199" spans="1:11" x14ac:dyDescent="0.25">
      <c r="A199" s="5" t="s">
        <v>3</v>
      </c>
      <c r="C199" s="60">
        <v>413843</v>
      </c>
      <c r="D199" s="60">
        <v>431506</v>
      </c>
      <c r="E199" s="60">
        <v>449412</v>
      </c>
      <c r="F199" s="60">
        <v>573634</v>
      </c>
      <c r="G199" s="60">
        <v>528468</v>
      </c>
      <c r="H199" s="60">
        <v>400000</v>
      </c>
      <c r="I199" s="60">
        <v>400000</v>
      </c>
      <c r="J199" s="60">
        <v>400000</v>
      </c>
      <c r="K199" s="60">
        <v>400000</v>
      </c>
    </row>
    <row r="200" spans="1:11" x14ac:dyDescent="0.25">
      <c r="A200" s="5" t="s">
        <v>4</v>
      </c>
      <c r="C200" s="17">
        <v>457740</v>
      </c>
      <c r="D200" s="17">
        <v>471974</v>
      </c>
      <c r="E200" s="17">
        <v>496047</v>
      </c>
      <c r="F200" s="17">
        <v>624883</v>
      </c>
      <c r="G200" s="17">
        <v>591911</v>
      </c>
      <c r="H200" s="17">
        <v>400000</v>
      </c>
      <c r="I200" s="17">
        <v>400000</v>
      </c>
      <c r="J200" s="17">
        <v>400000</v>
      </c>
      <c r="K200" s="17">
        <v>400000</v>
      </c>
    </row>
    <row r="201" spans="1:11" x14ac:dyDescent="0.25">
      <c r="A201" s="5" t="s">
        <v>5</v>
      </c>
      <c r="C201" s="17">
        <v>436449</v>
      </c>
      <c r="D201" s="17">
        <v>469657</v>
      </c>
      <c r="E201" s="17">
        <v>528547</v>
      </c>
      <c r="F201" s="17">
        <v>557519</v>
      </c>
      <c r="G201" s="17">
        <v>604413</v>
      </c>
      <c r="H201" s="17">
        <v>400000</v>
      </c>
      <c r="I201" s="17">
        <v>400000</v>
      </c>
      <c r="J201" s="17">
        <v>400000</v>
      </c>
      <c r="K201" s="17">
        <v>400000</v>
      </c>
    </row>
    <row r="202" spans="1:11" x14ac:dyDescent="0.25">
      <c r="A202" s="5" t="s">
        <v>6</v>
      </c>
      <c r="C202" s="17">
        <v>435346</v>
      </c>
      <c r="D202" s="17">
        <v>429655</v>
      </c>
      <c r="E202" s="17">
        <v>481010</v>
      </c>
      <c r="F202" s="17">
        <v>243964</v>
      </c>
      <c r="G202" s="17">
        <v>275208</v>
      </c>
      <c r="H202" s="17">
        <v>400000</v>
      </c>
      <c r="I202" s="17">
        <v>400000</v>
      </c>
      <c r="J202" s="17">
        <v>400000</v>
      </c>
      <c r="K202" s="17">
        <v>400000</v>
      </c>
    </row>
    <row r="203" spans="1:11" x14ac:dyDescent="0.25">
      <c r="A203" s="5" t="s">
        <v>7</v>
      </c>
      <c r="C203" s="17">
        <v>256622</v>
      </c>
      <c r="D203" s="17">
        <v>197209</v>
      </c>
      <c r="E203" s="17">
        <v>44983</v>
      </c>
      <c r="F203" s="17">
        <v>0</v>
      </c>
      <c r="G203" s="17">
        <v>0</v>
      </c>
      <c r="H203" s="17">
        <v>400000</v>
      </c>
      <c r="I203" s="17">
        <v>400000</v>
      </c>
      <c r="J203" s="17">
        <v>400000</v>
      </c>
      <c r="K203" s="17">
        <v>400000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1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17">
        <v>0</v>
      </c>
      <c r="G209" s="58">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5">
      <c r="A213" s="86" t="s">
        <v>272</v>
      </c>
      <c r="B213" s="86"/>
      <c r="C213" s="86"/>
      <c r="D213" s="86"/>
      <c r="E213" s="86"/>
      <c r="F213" s="86"/>
      <c r="G213" s="86"/>
      <c r="H213" s="86"/>
      <c r="I213" s="86"/>
      <c r="J213" s="86"/>
      <c r="K213" s="86"/>
    </row>
    <row r="214" spans="1:11" x14ac:dyDescent="0.25">
      <c r="A214" s="6"/>
    </row>
    <row r="215" spans="1:11" ht="14.4" x14ac:dyDescent="0.3">
      <c r="A215" s="76" t="s">
        <v>62</v>
      </c>
      <c r="B215" s="76"/>
      <c r="C215" s="83"/>
      <c r="D215" s="75"/>
      <c r="E215" s="75"/>
      <c r="F215" s="75"/>
      <c r="G215" s="75"/>
      <c r="H215" s="75"/>
      <c r="I215" s="75"/>
      <c r="J215" s="75"/>
      <c r="K215" s="75"/>
    </row>
    <row r="216" spans="1:11" ht="14.4" x14ac:dyDescent="0.3">
      <c r="A216" s="76" t="s">
        <v>63</v>
      </c>
      <c r="B216" s="76"/>
      <c r="C216" s="83"/>
      <c r="D216" s="75"/>
      <c r="E216" s="75"/>
      <c r="F216" s="75"/>
      <c r="G216" s="75"/>
      <c r="H216" s="75"/>
      <c r="I216" s="75"/>
      <c r="J216" s="75"/>
      <c r="K216" s="75"/>
    </row>
    <row r="217" spans="1:11" ht="8.4" customHeight="1" x14ac:dyDescent="0.25"/>
    <row r="218" spans="1:11" x14ac:dyDescent="0.25">
      <c r="A218" s="5" t="s">
        <v>3</v>
      </c>
      <c r="C218" s="60">
        <v>1164284</v>
      </c>
      <c r="D218" s="60">
        <v>1251045</v>
      </c>
      <c r="E218" s="60">
        <v>1380105</v>
      </c>
      <c r="F218" s="60">
        <v>1589954</v>
      </c>
      <c r="G218" s="60">
        <v>1605088</v>
      </c>
      <c r="H218" s="60">
        <v>1120000</v>
      </c>
      <c r="I218" s="60">
        <v>1120000</v>
      </c>
      <c r="J218" s="60">
        <v>1120000</v>
      </c>
      <c r="K218" s="60">
        <v>1120000</v>
      </c>
    </row>
    <row r="219" spans="1:11" x14ac:dyDescent="0.25">
      <c r="A219" s="5" t="s">
        <v>4</v>
      </c>
      <c r="C219" s="17">
        <v>1302485</v>
      </c>
      <c r="D219" s="17">
        <v>1365663</v>
      </c>
      <c r="E219" s="17">
        <v>1454257</v>
      </c>
      <c r="F219" s="17">
        <v>1736341</v>
      </c>
      <c r="G219" s="17">
        <v>1738267</v>
      </c>
      <c r="H219" s="17">
        <v>1120000</v>
      </c>
      <c r="I219" s="17">
        <v>1120000</v>
      </c>
      <c r="J219" s="17">
        <v>1120000</v>
      </c>
      <c r="K219" s="17">
        <v>1120000</v>
      </c>
    </row>
    <row r="220" spans="1:11" x14ac:dyDescent="0.25">
      <c r="A220" s="5" t="s">
        <v>5</v>
      </c>
      <c r="C220" s="17">
        <v>1218780</v>
      </c>
      <c r="D220" s="17">
        <v>1376140</v>
      </c>
      <c r="E220" s="17">
        <v>1327133</v>
      </c>
      <c r="F220" s="17">
        <v>1535150</v>
      </c>
      <c r="G220" s="17">
        <v>1568005</v>
      </c>
      <c r="H220" s="17">
        <v>1118000</v>
      </c>
      <c r="I220" s="17">
        <v>1118000</v>
      </c>
      <c r="J220" s="17">
        <v>1118000</v>
      </c>
      <c r="K220" s="17">
        <v>1118000</v>
      </c>
    </row>
    <row r="221" spans="1:11" x14ac:dyDescent="0.25">
      <c r="A221" s="5" t="s">
        <v>6</v>
      </c>
      <c r="C221" s="17">
        <v>1004178</v>
      </c>
      <c r="D221" s="17">
        <v>1142436</v>
      </c>
      <c r="E221" s="17">
        <v>1079542</v>
      </c>
      <c r="F221" s="17">
        <v>1024426</v>
      </c>
      <c r="G221" s="17">
        <v>1075291</v>
      </c>
      <c r="H221" s="17">
        <v>1115000</v>
      </c>
      <c r="I221" s="17">
        <v>1115000</v>
      </c>
      <c r="J221" s="17">
        <v>1115000</v>
      </c>
      <c r="K221" s="17">
        <v>1115000</v>
      </c>
    </row>
    <row r="222" spans="1:11" x14ac:dyDescent="0.25">
      <c r="A222" s="5" t="s">
        <v>7</v>
      </c>
      <c r="C222" s="17">
        <v>835118</v>
      </c>
      <c r="D222" s="17">
        <v>998367</v>
      </c>
      <c r="E222" s="17">
        <v>926863</v>
      </c>
      <c r="F222" s="17">
        <v>679581</v>
      </c>
      <c r="G222" s="17">
        <v>648723</v>
      </c>
      <c r="H222" s="17">
        <v>1115000</v>
      </c>
      <c r="I222" s="17">
        <v>1115000</v>
      </c>
      <c r="J222" s="17">
        <v>1115000</v>
      </c>
      <c r="K222" s="17">
        <v>1115000</v>
      </c>
    </row>
    <row r="223" spans="1:11" x14ac:dyDescent="0.25">
      <c r="A223" s="5" t="s">
        <v>8</v>
      </c>
      <c r="C223" s="17">
        <v>562068</v>
      </c>
      <c r="D223" s="17">
        <v>550490</v>
      </c>
      <c r="E223" s="17">
        <v>470413</v>
      </c>
      <c r="F223" s="17">
        <v>230920</v>
      </c>
      <c r="G223" s="17">
        <v>66781</v>
      </c>
      <c r="H223" s="17">
        <v>1115000</v>
      </c>
      <c r="I223" s="17">
        <v>1115000</v>
      </c>
      <c r="J223" s="17">
        <v>1115000</v>
      </c>
      <c r="K223" s="17">
        <v>1115000</v>
      </c>
    </row>
    <row r="224" spans="1:11" x14ac:dyDescent="0.25">
      <c r="A224" s="5" t="s">
        <v>9</v>
      </c>
      <c r="C224" s="17">
        <v>196451</v>
      </c>
      <c r="D224" s="17">
        <v>134581</v>
      </c>
      <c r="E224" s="17">
        <v>43749</v>
      </c>
      <c r="F224" s="17">
        <v>18</v>
      </c>
      <c r="G224" s="17">
        <v>0</v>
      </c>
      <c r="H224" s="17">
        <v>0</v>
      </c>
      <c r="I224" s="17">
        <v>0</v>
      </c>
      <c r="J224" s="17">
        <v>0</v>
      </c>
      <c r="K224" s="17">
        <v>0</v>
      </c>
    </row>
    <row r="225" spans="1:11" x14ac:dyDescent="0.25">
      <c r="A225" s="5" t="s">
        <v>10</v>
      </c>
      <c r="C225" s="17">
        <v>37236</v>
      </c>
      <c r="D225" s="17">
        <v>86483</v>
      </c>
      <c r="E225" s="17">
        <v>0</v>
      </c>
      <c r="F225" s="17">
        <v>8</v>
      </c>
      <c r="G225" s="17">
        <v>0</v>
      </c>
      <c r="H225" s="17">
        <v>0</v>
      </c>
      <c r="I225" s="17">
        <v>0</v>
      </c>
      <c r="J225" s="17">
        <v>0</v>
      </c>
      <c r="K225" s="17">
        <v>0</v>
      </c>
    </row>
    <row r="226" spans="1:11" x14ac:dyDescent="0.25">
      <c r="A226" s="5" t="s">
        <v>11</v>
      </c>
      <c r="C226" s="17">
        <v>0</v>
      </c>
      <c r="D226" s="17">
        <v>45417</v>
      </c>
      <c r="E226" s="17">
        <v>0</v>
      </c>
      <c r="F226" s="17">
        <v>30</v>
      </c>
      <c r="G226" s="17">
        <v>0</v>
      </c>
      <c r="H226" s="17">
        <v>0</v>
      </c>
      <c r="I226" s="17">
        <v>0</v>
      </c>
      <c r="J226" s="17">
        <v>0</v>
      </c>
      <c r="K226" s="17">
        <v>0</v>
      </c>
    </row>
    <row r="227" spans="1:11" x14ac:dyDescent="0.25">
      <c r="A227" s="5" t="s">
        <v>12</v>
      </c>
      <c r="C227" s="5">
        <v>0</v>
      </c>
      <c r="D227" s="5">
        <v>0</v>
      </c>
      <c r="E227" s="17">
        <v>0</v>
      </c>
      <c r="F227" s="5">
        <v>24</v>
      </c>
      <c r="G227" s="5">
        <v>0</v>
      </c>
      <c r="H227" s="5">
        <v>0</v>
      </c>
      <c r="I227" s="5">
        <v>0</v>
      </c>
      <c r="J227" s="5">
        <v>0</v>
      </c>
      <c r="K227" s="5">
        <v>0</v>
      </c>
    </row>
    <row r="228" spans="1:11" x14ac:dyDescent="0.25">
      <c r="A228" s="5" t="s">
        <v>13</v>
      </c>
      <c r="C228" s="5">
        <v>0</v>
      </c>
      <c r="D228" s="5">
        <v>0</v>
      </c>
      <c r="E228" s="17">
        <v>0</v>
      </c>
      <c r="F228" s="5">
        <v>0</v>
      </c>
      <c r="G228" s="18">
        <v>0</v>
      </c>
      <c r="H228" s="5">
        <v>0</v>
      </c>
      <c r="I228" s="5">
        <v>0</v>
      </c>
      <c r="J228" s="5">
        <v>0</v>
      </c>
      <c r="K228" s="5">
        <v>0</v>
      </c>
    </row>
    <row r="229" spans="1:11" x14ac:dyDescent="0.25">
      <c r="A229" s="5" t="s">
        <v>14</v>
      </c>
      <c r="C229" s="5">
        <v>0</v>
      </c>
      <c r="D229" s="5">
        <v>0</v>
      </c>
      <c r="E229" s="17">
        <v>64</v>
      </c>
      <c r="F229" s="5">
        <v>0</v>
      </c>
      <c r="G229" s="5">
        <v>0</v>
      </c>
      <c r="H229" s="5">
        <v>0</v>
      </c>
      <c r="I229" s="5">
        <v>0</v>
      </c>
      <c r="J229" s="5">
        <v>0</v>
      </c>
      <c r="K229" s="5">
        <v>0</v>
      </c>
    </row>
    <row r="230" spans="1:11" ht="8.4" customHeight="1" x14ac:dyDescent="0.25"/>
    <row r="231" spans="1:11" x14ac:dyDescent="0.25">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6703000</v>
      </c>
      <c r="I231" s="16">
        <f t="shared" si="22"/>
        <v>6703000</v>
      </c>
      <c r="J231" s="16">
        <f t="shared" si="22"/>
        <v>6703000</v>
      </c>
      <c r="K231" s="16">
        <f t="shared" si="22"/>
        <v>6703000</v>
      </c>
    </row>
    <row r="232" spans="1:11" x14ac:dyDescent="0.25">
      <c r="A232" s="86" t="s">
        <v>274</v>
      </c>
      <c r="B232" s="86"/>
      <c r="C232" s="86"/>
      <c r="D232" s="86"/>
      <c r="E232" s="86"/>
      <c r="F232" s="86"/>
      <c r="G232" s="86"/>
      <c r="H232" s="86"/>
      <c r="I232" s="86"/>
      <c r="J232" s="86"/>
      <c r="K232" s="86"/>
    </row>
    <row r="233" spans="1:11" x14ac:dyDescent="0.25">
      <c r="A233" s="6"/>
    </row>
    <row r="234" spans="1:11" ht="14.4" x14ac:dyDescent="0.3">
      <c r="A234" s="76" t="s">
        <v>64</v>
      </c>
      <c r="B234" s="76"/>
      <c r="C234" s="83"/>
      <c r="D234" s="75"/>
      <c r="E234" s="75"/>
      <c r="F234" s="75"/>
      <c r="G234" s="75"/>
      <c r="H234" s="75"/>
      <c r="I234" s="75"/>
      <c r="J234" s="75"/>
      <c r="K234" s="75"/>
    </row>
    <row r="235" spans="1:11" ht="14.4" x14ac:dyDescent="0.3">
      <c r="A235" s="76" t="s">
        <v>65</v>
      </c>
      <c r="B235" s="76"/>
      <c r="C235" s="83"/>
      <c r="D235" s="75"/>
      <c r="E235" s="75"/>
      <c r="F235" s="75"/>
      <c r="G235" s="75"/>
      <c r="H235" s="75"/>
      <c r="I235" s="75"/>
      <c r="J235" s="75"/>
      <c r="K235" s="75"/>
    </row>
    <row r="236" spans="1:11" ht="8.4" customHeight="1" x14ac:dyDescent="0.25"/>
    <row r="237" spans="1:11" x14ac:dyDescent="0.25">
      <c r="A237" s="5" t="s">
        <v>3</v>
      </c>
      <c r="C237" s="60">
        <v>574563</v>
      </c>
      <c r="D237" s="60">
        <v>610406</v>
      </c>
      <c r="E237" s="60">
        <v>693264</v>
      </c>
      <c r="F237" s="60">
        <v>849692</v>
      </c>
      <c r="G237" s="60">
        <v>857923</v>
      </c>
      <c r="H237" s="60">
        <v>625700</v>
      </c>
      <c r="I237" s="60">
        <v>625700</v>
      </c>
      <c r="J237" s="60">
        <v>625700</v>
      </c>
      <c r="K237" s="60">
        <v>625700</v>
      </c>
    </row>
    <row r="238" spans="1:11" x14ac:dyDescent="0.25">
      <c r="A238" s="5" t="s">
        <v>4</v>
      </c>
      <c r="C238" s="17">
        <v>639131</v>
      </c>
      <c r="D238" s="17">
        <v>674259</v>
      </c>
      <c r="E238" s="17">
        <v>745590</v>
      </c>
      <c r="F238" s="17">
        <v>907335</v>
      </c>
      <c r="G238" s="17">
        <v>953252</v>
      </c>
      <c r="H238" s="17">
        <v>625700</v>
      </c>
      <c r="I238" s="17">
        <v>625700</v>
      </c>
      <c r="J238" s="17">
        <v>625700</v>
      </c>
      <c r="K238" s="17">
        <v>625700</v>
      </c>
    </row>
    <row r="239" spans="1:11" x14ac:dyDescent="0.25">
      <c r="A239" s="5" t="s">
        <v>5</v>
      </c>
      <c r="C239" s="17">
        <v>588393</v>
      </c>
      <c r="D239" s="17">
        <v>710942</v>
      </c>
      <c r="E239" s="17">
        <v>745981</v>
      </c>
      <c r="F239" s="17">
        <v>848678</v>
      </c>
      <c r="G239" s="17">
        <v>901610</v>
      </c>
      <c r="H239" s="17">
        <v>625700</v>
      </c>
      <c r="I239" s="17">
        <v>625700</v>
      </c>
      <c r="J239" s="17">
        <v>625700</v>
      </c>
      <c r="K239" s="17">
        <v>625700</v>
      </c>
    </row>
    <row r="240" spans="1:11" x14ac:dyDescent="0.25">
      <c r="A240" s="5" t="s">
        <v>6</v>
      </c>
      <c r="C240" s="17">
        <v>601059</v>
      </c>
      <c r="D240" s="17">
        <v>726660</v>
      </c>
      <c r="E240" s="17">
        <v>716352</v>
      </c>
      <c r="F240" s="17">
        <v>801284</v>
      </c>
      <c r="G240" s="17">
        <v>873179</v>
      </c>
      <c r="H240" s="17">
        <v>625700</v>
      </c>
      <c r="I240" s="17">
        <v>625700</v>
      </c>
      <c r="J240" s="17">
        <v>625700</v>
      </c>
      <c r="K240" s="17">
        <v>625700</v>
      </c>
    </row>
    <row r="241" spans="1:11" x14ac:dyDescent="0.25">
      <c r="A241" s="5" t="s">
        <v>7</v>
      </c>
      <c r="C241" s="17">
        <v>613022</v>
      </c>
      <c r="D241" s="17">
        <v>697949</v>
      </c>
      <c r="E241" s="17">
        <v>712470</v>
      </c>
      <c r="F241" s="17">
        <v>669303</v>
      </c>
      <c r="G241" s="17">
        <v>636658</v>
      </c>
      <c r="H241" s="17">
        <v>625700</v>
      </c>
      <c r="I241" s="17">
        <v>625700</v>
      </c>
      <c r="J241" s="17">
        <v>625700</v>
      </c>
      <c r="K241" s="17">
        <v>625700</v>
      </c>
    </row>
    <row r="242" spans="1:11" x14ac:dyDescent="0.25">
      <c r="A242" s="5" t="s">
        <v>8</v>
      </c>
      <c r="C242" s="17">
        <v>497738</v>
      </c>
      <c r="D242" s="17">
        <v>547900</v>
      </c>
      <c r="E242" s="17">
        <v>540419</v>
      </c>
      <c r="F242" s="17">
        <v>303708</v>
      </c>
      <c r="G242" s="17">
        <v>157366</v>
      </c>
      <c r="H242" s="17">
        <v>625500</v>
      </c>
      <c r="I242" s="17">
        <v>625500</v>
      </c>
      <c r="J242" s="17">
        <v>625500</v>
      </c>
      <c r="K242" s="17">
        <v>625500</v>
      </c>
    </row>
    <row r="243" spans="1:11" x14ac:dyDescent="0.25">
      <c r="A243" s="5" t="s">
        <v>9</v>
      </c>
      <c r="C243" s="17">
        <v>355239</v>
      </c>
      <c r="D243" s="17">
        <v>334073</v>
      </c>
      <c r="E243" s="17">
        <v>184574</v>
      </c>
      <c r="F243" s="17">
        <v>0</v>
      </c>
      <c r="G243" s="17">
        <v>0</v>
      </c>
      <c r="H243" s="17">
        <v>626000</v>
      </c>
      <c r="I243" s="17">
        <v>626000</v>
      </c>
      <c r="J243" s="17">
        <v>626000</v>
      </c>
      <c r="K243" s="17">
        <v>626000</v>
      </c>
    </row>
    <row r="244" spans="1:11" x14ac:dyDescent="0.25">
      <c r="A244" s="5" t="s">
        <v>10</v>
      </c>
      <c r="C244" s="17">
        <v>10856</v>
      </c>
      <c r="D244" s="17">
        <v>77811</v>
      </c>
      <c r="E244" s="17">
        <v>41352</v>
      </c>
      <c r="F244" s="17">
        <v>0</v>
      </c>
      <c r="G244" s="17">
        <v>1</v>
      </c>
      <c r="H244" s="17">
        <v>0</v>
      </c>
      <c r="I244" s="17">
        <v>0</v>
      </c>
      <c r="J244" s="17">
        <v>0</v>
      </c>
      <c r="K244" s="17">
        <v>0</v>
      </c>
    </row>
    <row r="245" spans="1:11" x14ac:dyDescent="0.25">
      <c r="A245" s="5" t="s">
        <v>11</v>
      </c>
      <c r="C245" s="17">
        <v>0</v>
      </c>
      <c r="D245" s="17">
        <v>0</v>
      </c>
      <c r="E245" s="17">
        <v>0</v>
      </c>
      <c r="F245" s="17">
        <v>0</v>
      </c>
      <c r="G245" s="17">
        <v>5505</v>
      </c>
      <c r="H245" s="17">
        <v>0</v>
      </c>
      <c r="I245" s="17">
        <v>0</v>
      </c>
      <c r="J245" s="17">
        <v>0</v>
      </c>
      <c r="K245" s="17">
        <v>0</v>
      </c>
    </row>
    <row r="246" spans="1:11" x14ac:dyDescent="0.25">
      <c r="A246" s="5" t="s">
        <v>12</v>
      </c>
      <c r="C246" s="17">
        <v>0</v>
      </c>
      <c r="D246" s="17">
        <v>0</v>
      </c>
      <c r="E246" s="17">
        <v>0</v>
      </c>
      <c r="F246" s="17">
        <v>0</v>
      </c>
      <c r="G246" s="17">
        <v>5274</v>
      </c>
      <c r="H246" s="17">
        <v>0</v>
      </c>
      <c r="I246" s="17">
        <v>0</v>
      </c>
      <c r="J246" s="17">
        <v>0</v>
      </c>
      <c r="K246" s="17">
        <v>0</v>
      </c>
    </row>
    <row r="247" spans="1:11" x14ac:dyDescent="0.25">
      <c r="A247" s="5" t="s">
        <v>13</v>
      </c>
      <c r="C247" s="5">
        <v>0</v>
      </c>
      <c r="D247" s="5">
        <v>0</v>
      </c>
      <c r="E247" s="17">
        <v>0</v>
      </c>
      <c r="F247" s="5">
        <v>0</v>
      </c>
      <c r="G247" s="18">
        <v>6034</v>
      </c>
      <c r="H247" s="5">
        <v>0</v>
      </c>
      <c r="I247" s="5">
        <v>0</v>
      </c>
      <c r="J247" s="5">
        <v>0</v>
      </c>
      <c r="K247" s="5">
        <v>0</v>
      </c>
    </row>
    <row r="248" spans="1:11" x14ac:dyDescent="0.25">
      <c r="A248" s="5" t="s">
        <v>14</v>
      </c>
      <c r="C248" s="5">
        <v>0</v>
      </c>
      <c r="D248" s="5">
        <v>0</v>
      </c>
      <c r="E248" s="17">
        <v>0</v>
      </c>
      <c r="F248" s="5">
        <v>0</v>
      </c>
      <c r="G248" s="5">
        <v>0</v>
      </c>
      <c r="H248" s="5">
        <v>0</v>
      </c>
      <c r="I248" s="5">
        <v>0</v>
      </c>
      <c r="J248" s="5">
        <v>0</v>
      </c>
      <c r="K248" s="5">
        <v>0</v>
      </c>
    </row>
    <row r="249" spans="1:11" ht="8.4" customHeight="1" x14ac:dyDescent="0.25"/>
    <row r="250" spans="1:11" x14ac:dyDescent="0.25">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5">
      <c r="A251" s="87" t="s">
        <v>276</v>
      </c>
      <c r="B251" s="87"/>
      <c r="C251" s="87"/>
      <c r="D251" s="87"/>
      <c r="E251" s="87"/>
      <c r="F251" s="87"/>
      <c r="G251" s="87"/>
      <c r="H251" s="87"/>
      <c r="I251" s="87"/>
      <c r="J251" s="87"/>
      <c r="K251" s="87"/>
    </row>
    <row r="252" spans="1:11" x14ac:dyDescent="0.25">
      <c r="A252" s="6"/>
    </row>
    <row r="253" spans="1:11" ht="14.4" x14ac:dyDescent="0.3">
      <c r="A253" s="76" t="s">
        <v>254</v>
      </c>
      <c r="B253" s="76"/>
      <c r="C253" s="83"/>
      <c r="D253" s="75"/>
      <c r="E253" s="75"/>
      <c r="F253" s="75"/>
      <c r="G253" s="75"/>
      <c r="H253" s="75"/>
      <c r="I253" s="75"/>
      <c r="J253" s="75"/>
      <c r="K253" s="75"/>
    </row>
    <row r="254" spans="1:11" ht="14.4" x14ac:dyDescent="0.3">
      <c r="A254" s="76" t="s">
        <v>66</v>
      </c>
      <c r="B254" s="76"/>
      <c r="C254" s="83"/>
      <c r="D254" s="75"/>
      <c r="E254" s="75"/>
      <c r="F254" s="75"/>
      <c r="G254" s="75"/>
      <c r="H254" s="75"/>
      <c r="I254" s="75"/>
      <c r="J254" s="75"/>
      <c r="K254" s="75"/>
    </row>
    <row r="255" spans="1:11" ht="8.4" customHeight="1" x14ac:dyDescent="0.25"/>
    <row r="256" spans="1:11" x14ac:dyDescent="0.25">
      <c r="A256" s="5" t="s">
        <v>3</v>
      </c>
      <c r="C256" s="60">
        <v>1927279</v>
      </c>
      <c r="D256" s="60">
        <v>2146156</v>
      </c>
      <c r="E256" s="60">
        <v>323732</v>
      </c>
      <c r="F256" s="60">
        <v>779421</v>
      </c>
      <c r="G256" s="60">
        <v>1868721</v>
      </c>
      <c r="H256" s="60">
        <v>1980000</v>
      </c>
      <c r="I256" s="60">
        <v>2059000</v>
      </c>
      <c r="J256" s="60">
        <v>2142000</v>
      </c>
      <c r="K256" s="60">
        <v>2227000</v>
      </c>
    </row>
    <row r="257" spans="1:11" x14ac:dyDescent="0.25">
      <c r="A257" s="5" t="s">
        <v>4</v>
      </c>
      <c r="C257" s="17">
        <v>2198234</v>
      </c>
      <c r="D257" s="17">
        <v>2664296</v>
      </c>
      <c r="E257" s="17">
        <v>179168</v>
      </c>
      <c r="F257" s="17">
        <v>1075070</v>
      </c>
      <c r="G257" s="17">
        <v>2384246</v>
      </c>
      <c r="H257" s="17">
        <v>2345000</v>
      </c>
      <c r="I257" s="17">
        <v>2438000</v>
      </c>
      <c r="J257" s="17">
        <v>2536000</v>
      </c>
      <c r="K257" s="17">
        <v>2637000</v>
      </c>
    </row>
    <row r="258" spans="1:11" x14ac:dyDescent="0.25">
      <c r="A258" s="5" t="s">
        <v>5</v>
      </c>
      <c r="C258" s="17">
        <v>2231445</v>
      </c>
      <c r="D258" s="17">
        <v>2671321</v>
      </c>
      <c r="E258" s="17">
        <v>646656</v>
      </c>
      <c r="F258" s="17">
        <v>1284730</v>
      </c>
      <c r="G258" s="17">
        <v>2630649</v>
      </c>
      <c r="H258" s="17">
        <v>2530000</v>
      </c>
      <c r="I258" s="17">
        <v>2632000</v>
      </c>
      <c r="J258" s="17">
        <v>2737000</v>
      </c>
      <c r="K258" s="17">
        <v>2846000</v>
      </c>
    </row>
    <row r="259" spans="1:11" x14ac:dyDescent="0.25">
      <c r="A259" s="5" t="s">
        <v>6</v>
      </c>
      <c r="C259" s="17">
        <v>2426491</v>
      </c>
      <c r="D259" s="17">
        <v>2723634</v>
      </c>
      <c r="E259" s="17">
        <v>373398</v>
      </c>
      <c r="F259" s="17">
        <v>1493892</v>
      </c>
      <c r="G259" s="17">
        <v>2581331</v>
      </c>
      <c r="H259" s="17">
        <v>2605000</v>
      </c>
      <c r="I259" s="17">
        <v>2710000</v>
      </c>
      <c r="J259" s="17">
        <v>2818000</v>
      </c>
      <c r="K259" s="17">
        <v>2931000</v>
      </c>
    </row>
    <row r="260" spans="1:11" x14ac:dyDescent="0.25">
      <c r="A260" s="5" t="s">
        <v>7</v>
      </c>
      <c r="C260" s="17">
        <v>1937681</v>
      </c>
      <c r="D260" s="17">
        <v>2437632</v>
      </c>
      <c r="E260" s="17">
        <v>366281</v>
      </c>
      <c r="F260" s="17">
        <v>1288513</v>
      </c>
      <c r="G260" s="17">
        <v>2426854</v>
      </c>
      <c r="H260" s="17">
        <v>2262000</v>
      </c>
      <c r="I260" s="17">
        <v>2353000</v>
      </c>
      <c r="J260" s="17">
        <v>2447000</v>
      </c>
      <c r="K260" s="17">
        <v>2545000</v>
      </c>
    </row>
    <row r="261" spans="1:11" x14ac:dyDescent="0.25">
      <c r="A261" s="5" t="s">
        <v>8</v>
      </c>
      <c r="C261" s="17">
        <v>1702283</v>
      </c>
      <c r="D261" s="17">
        <v>1968714</v>
      </c>
      <c r="E261" s="17">
        <v>348488</v>
      </c>
      <c r="F261" s="17">
        <v>1148293</v>
      </c>
      <c r="G261" s="17">
        <v>2045202</v>
      </c>
      <c r="H261" s="17">
        <v>1904000</v>
      </c>
      <c r="I261" s="17">
        <v>1980000</v>
      </c>
      <c r="J261" s="17">
        <v>2059000</v>
      </c>
      <c r="K261" s="17">
        <v>2141000</v>
      </c>
    </row>
    <row r="262" spans="1:11" x14ac:dyDescent="0.25">
      <c r="A262" s="5" t="s">
        <v>9</v>
      </c>
      <c r="C262" s="17">
        <v>1219795</v>
      </c>
      <c r="D262" s="17">
        <v>1582015</v>
      </c>
      <c r="E262" s="17">
        <v>247275</v>
      </c>
      <c r="F262" s="17">
        <v>927153</v>
      </c>
      <c r="G262" s="17">
        <v>1254959</v>
      </c>
      <c r="H262" s="17">
        <v>1459000</v>
      </c>
      <c r="I262" s="17">
        <v>1517000</v>
      </c>
      <c r="J262" s="17">
        <v>1578000</v>
      </c>
      <c r="K262" s="17">
        <v>1641000</v>
      </c>
    </row>
    <row r="263" spans="1:11" x14ac:dyDescent="0.25">
      <c r="A263" s="5" t="s">
        <v>10</v>
      </c>
      <c r="C263" s="17">
        <v>1057125</v>
      </c>
      <c r="D263" s="17">
        <v>1328905</v>
      </c>
      <c r="E263" s="17">
        <v>224857</v>
      </c>
      <c r="F263" s="17">
        <v>891098</v>
      </c>
      <c r="G263" s="17">
        <v>1015231</v>
      </c>
      <c r="H263" s="17">
        <v>1263000</v>
      </c>
      <c r="I263" s="17">
        <v>1313000</v>
      </c>
      <c r="J263" s="17">
        <v>1366000</v>
      </c>
      <c r="K263" s="17">
        <v>1420000</v>
      </c>
    </row>
    <row r="264" spans="1:11" x14ac:dyDescent="0.25">
      <c r="A264" s="5" t="s">
        <v>11</v>
      </c>
      <c r="C264" s="17">
        <v>1317541</v>
      </c>
      <c r="D264" s="17">
        <v>1343567</v>
      </c>
      <c r="E264" s="17">
        <v>279147</v>
      </c>
      <c r="F264" s="17">
        <v>627013</v>
      </c>
      <c r="G264" s="17">
        <v>1121286</v>
      </c>
      <c r="H264" s="17">
        <v>1324000</v>
      </c>
      <c r="I264" s="17">
        <v>1377000</v>
      </c>
      <c r="J264" s="17">
        <v>1432000</v>
      </c>
      <c r="K264" s="17">
        <v>1489000</v>
      </c>
    </row>
    <row r="265" spans="1:11" x14ac:dyDescent="0.25">
      <c r="A265" s="5" t="s">
        <v>12</v>
      </c>
      <c r="C265" s="17">
        <v>1386270</v>
      </c>
      <c r="D265" s="17">
        <v>635898</v>
      </c>
      <c r="E265" s="17">
        <v>271761</v>
      </c>
      <c r="F265" s="17">
        <v>823817</v>
      </c>
      <c r="G265" s="17">
        <v>1544614</v>
      </c>
      <c r="H265" s="17">
        <v>1137000</v>
      </c>
      <c r="I265" s="17">
        <v>1182000</v>
      </c>
      <c r="J265" s="17">
        <v>1230000</v>
      </c>
      <c r="K265" s="17">
        <v>1279000</v>
      </c>
    </row>
    <row r="266" spans="1:11" x14ac:dyDescent="0.25">
      <c r="A266" s="5" t="s">
        <v>13</v>
      </c>
      <c r="C266" s="17">
        <v>1832914</v>
      </c>
      <c r="D266" s="17">
        <v>0</v>
      </c>
      <c r="E266" s="17">
        <v>439237</v>
      </c>
      <c r="F266" s="17">
        <v>1247701</v>
      </c>
      <c r="G266" s="58">
        <v>1658165</v>
      </c>
      <c r="H266" s="17">
        <v>1365000</v>
      </c>
      <c r="I266" s="17">
        <v>1420000</v>
      </c>
      <c r="J266" s="17">
        <v>1477000</v>
      </c>
      <c r="K266" s="17">
        <v>1536000</v>
      </c>
    </row>
    <row r="267" spans="1:11" x14ac:dyDescent="0.25">
      <c r="A267" s="5" t="s">
        <v>14</v>
      </c>
      <c r="C267" s="16">
        <v>1754834</v>
      </c>
      <c r="D267" s="16">
        <v>568422</v>
      </c>
      <c r="E267" s="16">
        <v>569012</v>
      </c>
      <c r="F267" s="16">
        <v>1599659</v>
      </c>
      <c r="G267" s="16">
        <v>1267000</v>
      </c>
      <c r="H267" s="16">
        <v>1625000</v>
      </c>
      <c r="I267" s="16">
        <v>1690000</v>
      </c>
      <c r="J267" s="16">
        <v>1757000</v>
      </c>
      <c r="K267" s="16">
        <v>1828000</v>
      </c>
    </row>
    <row r="268" spans="1:11" ht="8.4" customHeight="1" x14ac:dyDescent="0.25"/>
    <row r="269" spans="1:11" x14ac:dyDescent="0.25">
      <c r="A269" s="5" t="s">
        <v>15</v>
      </c>
      <c r="C269" s="17">
        <f t="shared" ref="C269:E269" si="25">SUM(C256:C267)</f>
        <v>20991892</v>
      </c>
      <c r="D269" s="17">
        <f t="shared" si="25"/>
        <v>20070560</v>
      </c>
      <c r="E269" s="17">
        <f t="shared" si="25"/>
        <v>4269012</v>
      </c>
      <c r="F269" s="17">
        <f t="shared" ref="F269:K269" si="26">SUM(F256:F267)</f>
        <v>13186360</v>
      </c>
      <c r="G269" s="17">
        <f t="shared" si="26"/>
        <v>21798258</v>
      </c>
      <c r="H269" s="17">
        <f t="shared" si="26"/>
        <v>21799000</v>
      </c>
      <c r="I269" s="17">
        <f t="shared" si="26"/>
        <v>22671000</v>
      </c>
      <c r="J269" s="17">
        <f t="shared" si="26"/>
        <v>23579000</v>
      </c>
      <c r="K269" s="17">
        <f t="shared" si="26"/>
        <v>24520000</v>
      </c>
    </row>
    <row r="270" spans="1:11" ht="14.25" customHeight="1" x14ac:dyDescent="0.3">
      <c r="A270" s="85" t="s">
        <v>266</v>
      </c>
      <c r="B270" s="85"/>
      <c r="C270" s="85"/>
      <c r="D270" s="85"/>
      <c r="E270" s="85"/>
      <c r="F270" s="83"/>
      <c r="G270" s="83"/>
      <c r="H270" s="83"/>
      <c r="I270" s="83"/>
      <c r="J270" s="75"/>
      <c r="K270" s="75"/>
    </row>
    <row r="272" spans="1:11" ht="14.4" x14ac:dyDescent="0.3">
      <c r="A272" s="76" t="s">
        <v>192</v>
      </c>
      <c r="B272" s="76"/>
      <c r="C272" s="83"/>
      <c r="D272" s="75"/>
      <c r="E272" s="75"/>
      <c r="F272" s="75"/>
      <c r="G272" s="75"/>
      <c r="H272" s="75"/>
      <c r="I272" s="75"/>
      <c r="J272" s="75"/>
      <c r="K272" s="75"/>
    </row>
    <row r="273" spans="1:11" ht="14.4" x14ac:dyDescent="0.3">
      <c r="A273" s="76" t="s">
        <v>193</v>
      </c>
      <c r="B273" s="76"/>
      <c r="C273" s="83"/>
      <c r="D273" s="75"/>
      <c r="E273" s="75"/>
      <c r="F273" s="75"/>
      <c r="G273" s="75"/>
      <c r="H273" s="75"/>
      <c r="I273" s="75"/>
      <c r="J273" s="75"/>
      <c r="K273" s="75"/>
    </row>
    <row r="274" spans="1:11" ht="8.4" customHeight="1" x14ac:dyDescent="0.25"/>
    <row r="275" spans="1:11" x14ac:dyDescent="0.25">
      <c r="A275" s="5" t="s">
        <v>3</v>
      </c>
      <c r="C275" s="60"/>
      <c r="D275" s="60">
        <v>0</v>
      </c>
      <c r="E275" s="60">
        <v>1948687</v>
      </c>
      <c r="F275" s="60">
        <v>2703686</v>
      </c>
      <c r="G275" s="60">
        <v>2863305</v>
      </c>
      <c r="H275" s="60">
        <v>2306000</v>
      </c>
      <c r="I275" s="60">
        <v>2306000</v>
      </c>
      <c r="J275" s="60">
        <v>2306000</v>
      </c>
      <c r="K275" s="60">
        <v>2306000</v>
      </c>
    </row>
    <row r="276" spans="1:11" x14ac:dyDescent="0.25">
      <c r="A276" s="5" t="s">
        <v>4</v>
      </c>
      <c r="C276" s="17"/>
      <c r="D276" s="17">
        <v>0</v>
      </c>
      <c r="E276" s="17">
        <v>2119605</v>
      </c>
      <c r="F276" s="13">
        <v>2960148</v>
      </c>
      <c r="G276" s="13">
        <v>3179997</v>
      </c>
      <c r="H276" s="13">
        <v>2306000</v>
      </c>
      <c r="I276" s="13">
        <v>2306000</v>
      </c>
      <c r="J276" s="13">
        <v>2306000</v>
      </c>
      <c r="K276" s="13">
        <v>2306000</v>
      </c>
    </row>
    <row r="277" spans="1:11" x14ac:dyDescent="0.25">
      <c r="A277" s="5" t="s">
        <v>5</v>
      </c>
      <c r="C277" s="17"/>
      <c r="D277" s="17">
        <v>0</v>
      </c>
      <c r="E277" s="17">
        <v>2134636</v>
      </c>
      <c r="F277" s="13">
        <v>2836231</v>
      </c>
      <c r="G277" s="13">
        <v>3026005</v>
      </c>
      <c r="H277" s="13">
        <v>2306000</v>
      </c>
      <c r="I277" s="13">
        <v>2306000</v>
      </c>
      <c r="J277" s="13">
        <v>2306000</v>
      </c>
      <c r="K277" s="13">
        <v>2306000</v>
      </c>
    </row>
    <row r="278" spans="1:11" x14ac:dyDescent="0.25">
      <c r="A278" s="5" t="s">
        <v>6</v>
      </c>
      <c r="C278" s="17"/>
      <c r="D278" s="17">
        <v>54</v>
      </c>
      <c r="E278" s="17">
        <v>2176178</v>
      </c>
      <c r="F278" s="13">
        <v>2759870</v>
      </c>
      <c r="G278" s="13">
        <v>3118857</v>
      </c>
      <c r="H278" s="13">
        <v>2306000</v>
      </c>
      <c r="I278" s="13">
        <v>2306000</v>
      </c>
      <c r="J278" s="13">
        <v>2306000</v>
      </c>
      <c r="K278" s="13">
        <v>2306000</v>
      </c>
    </row>
    <row r="279" spans="1:11" x14ac:dyDescent="0.25">
      <c r="A279" s="5" t="s">
        <v>7</v>
      </c>
      <c r="C279" s="17"/>
      <c r="D279" s="17">
        <v>16798</v>
      </c>
      <c r="E279" s="17">
        <v>2441849</v>
      </c>
      <c r="F279" s="13">
        <v>2890595</v>
      </c>
      <c r="G279" s="13">
        <v>3127569</v>
      </c>
      <c r="H279" s="13">
        <v>2306000</v>
      </c>
      <c r="I279" s="13">
        <v>2306000</v>
      </c>
      <c r="J279" s="13">
        <v>2306000</v>
      </c>
      <c r="K279" s="13">
        <v>2306000</v>
      </c>
    </row>
    <row r="280" spans="1:11" x14ac:dyDescent="0.25">
      <c r="A280" s="5" t="s">
        <v>8</v>
      </c>
      <c r="C280" s="17"/>
      <c r="D280" s="17">
        <v>941905</v>
      </c>
      <c r="E280" s="17">
        <v>2426896</v>
      </c>
      <c r="F280" s="13">
        <v>2653833</v>
      </c>
      <c r="G280" s="13">
        <v>2929691</v>
      </c>
      <c r="H280" s="13">
        <v>2306000</v>
      </c>
      <c r="I280" s="13">
        <v>2306000</v>
      </c>
      <c r="J280" s="13">
        <v>2306000</v>
      </c>
      <c r="K280" s="13">
        <v>2306000</v>
      </c>
    </row>
    <row r="281" spans="1:11" x14ac:dyDescent="0.25">
      <c r="A281" s="5" t="s">
        <v>9</v>
      </c>
      <c r="C281" s="17"/>
      <c r="D281" s="17">
        <v>1086096</v>
      </c>
      <c r="E281" s="17">
        <v>2330376</v>
      </c>
      <c r="F281" s="13">
        <v>2556759</v>
      </c>
      <c r="G281" s="13">
        <v>2653966</v>
      </c>
      <c r="H281" s="13">
        <v>2306000</v>
      </c>
      <c r="I281" s="13">
        <v>2306000</v>
      </c>
      <c r="J281" s="13">
        <v>2306000</v>
      </c>
      <c r="K281" s="13">
        <v>2306000</v>
      </c>
    </row>
    <row r="282" spans="1:11" x14ac:dyDescent="0.25">
      <c r="A282" s="5" t="s">
        <v>10</v>
      </c>
      <c r="C282" s="17"/>
      <c r="D282" s="17">
        <v>1654616</v>
      </c>
      <c r="E282" s="17">
        <v>2737036</v>
      </c>
      <c r="F282" s="13">
        <v>2753731</v>
      </c>
      <c r="G282" s="13">
        <v>2603609</v>
      </c>
      <c r="H282" s="13">
        <v>2306000</v>
      </c>
      <c r="I282" s="13">
        <v>2306000</v>
      </c>
      <c r="J282" s="13">
        <v>2306000</v>
      </c>
      <c r="K282" s="13">
        <v>2306000</v>
      </c>
    </row>
    <row r="283" spans="1:11" x14ac:dyDescent="0.25">
      <c r="A283" s="5" t="s">
        <v>11</v>
      </c>
      <c r="C283" s="17"/>
      <c r="D283" s="17">
        <v>1514019</v>
      </c>
      <c r="E283" s="17">
        <v>2106708</v>
      </c>
      <c r="F283" s="13">
        <v>1721492</v>
      </c>
      <c r="G283" s="13">
        <v>1540413</v>
      </c>
      <c r="H283" s="13">
        <v>2306000</v>
      </c>
      <c r="I283" s="13">
        <v>2306000</v>
      </c>
      <c r="J283" s="13">
        <v>2306000</v>
      </c>
      <c r="K283" s="13">
        <v>2306000</v>
      </c>
    </row>
    <row r="284" spans="1:11" x14ac:dyDescent="0.25">
      <c r="A284" s="5" t="s">
        <v>12</v>
      </c>
      <c r="C284" s="17"/>
      <c r="D284" s="17">
        <v>1370051</v>
      </c>
      <c r="E284" s="17">
        <v>1795929</v>
      </c>
      <c r="F284" s="13">
        <v>1310519</v>
      </c>
      <c r="G284" s="13">
        <v>830277</v>
      </c>
      <c r="H284" s="13">
        <v>2305000</v>
      </c>
      <c r="I284" s="13">
        <v>2305000</v>
      </c>
      <c r="J284" s="13">
        <v>2305000</v>
      </c>
      <c r="K284" s="13">
        <v>2305000</v>
      </c>
    </row>
    <row r="285" spans="1:11" x14ac:dyDescent="0.25">
      <c r="A285" s="5" t="s">
        <v>13</v>
      </c>
      <c r="C285" s="17"/>
      <c r="D285" s="17">
        <v>1422766</v>
      </c>
      <c r="E285" s="17">
        <v>1748067</v>
      </c>
      <c r="F285" s="13">
        <v>821562</v>
      </c>
      <c r="G285" s="55">
        <v>540359</v>
      </c>
      <c r="H285" s="13">
        <v>2305000</v>
      </c>
      <c r="I285" s="13">
        <v>2305000</v>
      </c>
      <c r="J285" s="13">
        <v>2305000</v>
      </c>
      <c r="K285" s="13">
        <v>2305000</v>
      </c>
    </row>
    <row r="286" spans="1:11" x14ac:dyDescent="0.25">
      <c r="A286" s="5" t="s">
        <v>14</v>
      </c>
      <c r="C286" s="16"/>
      <c r="D286" s="17">
        <v>1505267</v>
      </c>
      <c r="E286" s="17">
        <v>1342832</v>
      </c>
      <c r="F286" s="13">
        <v>468197</v>
      </c>
      <c r="G286" s="13">
        <v>1000000</v>
      </c>
      <c r="H286" s="13">
        <v>2305000</v>
      </c>
      <c r="I286" s="13">
        <v>2305000</v>
      </c>
      <c r="J286" s="13">
        <v>2305000</v>
      </c>
      <c r="K286" s="13">
        <v>2305000</v>
      </c>
    </row>
    <row r="287" spans="1:11" ht="8.4" customHeight="1" x14ac:dyDescent="0.25">
      <c r="E287" s="17"/>
      <c r="F287" s="17"/>
      <c r="G287" s="17"/>
    </row>
    <row r="288" spans="1:11" x14ac:dyDescent="0.25">
      <c r="A288" s="5" t="s">
        <v>15</v>
      </c>
      <c r="C288" s="17">
        <f t="shared" ref="C288:E288" si="27">SUM(C275:C286)</f>
        <v>0</v>
      </c>
      <c r="D288" s="17">
        <f t="shared" si="27"/>
        <v>9511572</v>
      </c>
      <c r="E288" s="17">
        <f t="shared" si="27"/>
        <v>25308799</v>
      </c>
      <c r="F288" s="17">
        <f t="shared" ref="F288:K288" si="28">SUM(F275:F286)</f>
        <v>26436623</v>
      </c>
      <c r="G288" s="17">
        <f t="shared" si="28"/>
        <v>27414048</v>
      </c>
      <c r="H288" s="17">
        <f t="shared" si="28"/>
        <v>27669000</v>
      </c>
      <c r="I288" s="17">
        <f t="shared" si="28"/>
        <v>27669000</v>
      </c>
      <c r="J288" s="17">
        <f t="shared" si="28"/>
        <v>27669000</v>
      </c>
      <c r="K288" s="17">
        <f t="shared" si="28"/>
        <v>27669000</v>
      </c>
    </row>
    <row r="289" spans="1:11" ht="27" customHeight="1" x14ac:dyDescent="0.3">
      <c r="A289" s="84" t="s">
        <v>251</v>
      </c>
      <c r="B289" s="84"/>
      <c r="C289" s="84"/>
      <c r="D289" s="84"/>
      <c r="E289" s="84"/>
      <c r="F289" s="84"/>
      <c r="G289" s="84"/>
      <c r="H289" s="84"/>
      <c r="I289" s="84"/>
      <c r="J289" s="75"/>
      <c r="K289" s="75"/>
    </row>
    <row r="290" spans="1:11" x14ac:dyDescent="0.25">
      <c r="A290" s="6"/>
    </row>
  </sheetData>
  <mergeCells count="40">
    <mergeCell ref="A1:K1"/>
    <mergeCell ref="A2:K2"/>
    <mergeCell ref="A6:K6"/>
    <mergeCell ref="A7:K7"/>
    <mergeCell ref="A25:K25"/>
    <mergeCell ref="A83:K83"/>
    <mergeCell ref="A101:K101"/>
    <mergeCell ref="A102:K102"/>
    <mergeCell ref="A120:K120"/>
    <mergeCell ref="A80:K80"/>
    <mergeCell ref="A82:K82"/>
    <mergeCell ref="A26:K26"/>
    <mergeCell ref="A44:K44"/>
    <mergeCell ref="A45:K45"/>
    <mergeCell ref="A63:K63"/>
    <mergeCell ref="A64:K64"/>
    <mergeCell ref="A178:K178"/>
    <mergeCell ref="A194:K194"/>
    <mergeCell ref="A196:K196"/>
    <mergeCell ref="A121:K121"/>
    <mergeCell ref="A158:K158"/>
    <mergeCell ref="A139:K139"/>
    <mergeCell ref="A140:K140"/>
    <mergeCell ref="A156:K156"/>
    <mergeCell ref="A159:K159"/>
    <mergeCell ref="A177:K177"/>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9" customWidth="1"/>
    <col min="2" max="4" width="9.109375" style="9"/>
    <col min="5" max="5" width="11.5546875" style="9" customWidth="1"/>
    <col min="6" max="6" width="16.109375" style="22" bestFit="1" customWidth="1"/>
    <col min="7" max="7" width="3.44140625" style="9" customWidth="1"/>
    <col min="8" max="8" width="16.109375" style="22"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3" t="s">
        <v>127</v>
      </c>
      <c r="B1" s="93"/>
      <c r="C1" s="93"/>
      <c r="D1" s="93"/>
      <c r="E1" s="93"/>
      <c r="F1" s="93"/>
      <c r="G1" s="93"/>
      <c r="H1" s="93"/>
      <c r="I1" s="93"/>
      <c r="J1" s="93"/>
      <c r="K1" s="93"/>
    </row>
    <row r="2" spans="1:25" x14ac:dyDescent="0.25">
      <c r="A2" s="93" t="s">
        <v>128</v>
      </c>
      <c r="B2" s="93"/>
      <c r="C2" s="93"/>
      <c r="D2" s="93"/>
      <c r="E2" s="93"/>
      <c r="F2" s="93"/>
      <c r="G2" s="93"/>
      <c r="H2" s="93"/>
      <c r="I2" s="93"/>
      <c r="J2" s="93"/>
      <c r="K2" s="93"/>
    </row>
    <row r="4" spans="1:25" x14ac:dyDescent="0.25">
      <c r="A4" s="94" t="s">
        <v>243</v>
      </c>
      <c r="B4" s="94"/>
      <c r="C4" s="94"/>
      <c r="D4" s="94"/>
      <c r="E4" s="94"/>
      <c r="F4" s="94"/>
      <c r="G4" s="94"/>
      <c r="H4" s="94"/>
      <c r="I4" s="94"/>
      <c r="J4" s="94"/>
      <c r="K4" s="94"/>
    </row>
    <row r="5" spans="1:25" x14ac:dyDescent="0.25">
      <c r="A5" s="94" t="s">
        <v>244</v>
      </c>
      <c r="B5" s="94"/>
      <c r="C5" s="94"/>
      <c r="D5" s="94"/>
      <c r="E5" s="94"/>
      <c r="F5" s="94"/>
      <c r="G5" s="94"/>
      <c r="H5" s="94"/>
      <c r="I5" s="94"/>
      <c r="J5" s="94"/>
      <c r="K5" s="94"/>
    </row>
    <row r="7" spans="1:25" ht="28.5" customHeight="1" x14ac:dyDescent="0.25">
      <c r="A7" s="95" t="s">
        <v>129</v>
      </c>
      <c r="B7" s="95"/>
      <c r="C7" s="95"/>
      <c r="D7" s="95"/>
      <c r="E7" s="95"/>
      <c r="F7" s="42" t="s">
        <v>236</v>
      </c>
      <c r="G7" s="11"/>
      <c r="H7" s="42" t="s">
        <v>245</v>
      </c>
      <c r="I7" s="42"/>
      <c r="J7" s="42" t="s">
        <v>130</v>
      </c>
      <c r="K7" s="21" t="s">
        <v>131</v>
      </c>
    </row>
    <row r="8" spans="1:25" x14ac:dyDescent="0.25">
      <c r="B8" s="8"/>
      <c r="C8" s="8"/>
      <c r="D8" s="8"/>
      <c r="E8" s="8"/>
      <c r="F8" s="37"/>
      <c r="G8" s="8"/>
      <c r="H8" s="37"/>
      <c r="I8" s="8"/>
      <c r="J8" s="43"/>
      <c r="K8" s="8"/>
    </row>
    <row r="9" spans="1:25" x14ac:dyDescent="0.25">
      <c r="A9" s="92" t="s">
        <v>132</v>
      </c>
      <c r="B9" s="92"/>
      <c r="C9" s="92"/>
      <c r="D9" s="92"/>
      <c r="E9" s="92"/>
      <c r="F9" s="92"/>
      <c r="G9" s="92"/>
      <c r="H9" s="92"/>
      <c r="I9" s="92"/>
      <c r="J9" s="92"/>
      <c r="K9" s="92"/>
    </row>
    <row r="10" spans="1:25" x14ac:dyDescent="0.25">
      <c r="A10" s="11"/>
      <c r="B10" s="11"/>
      <c r="C10" s="11"/>
      <c r="D10" s="11"/>
      <c r="E10" s="11"/>
      <c r="G10" s="11"/>
      <c r="H10" s="47"/>
      <c r="I10" s="23"/>
    </row>
    <row r="11" spans="1:25" ht="32.4" customHeight="1" x14ac:dyDescent="0.25">
      <c r="A11" s="24" t="s">
        <v>133</v>
      </c>
      <c r="F11" s="47"/>
      <c r="H11" s="47"/>
      <c r="I11" s="23"/>
      <c r="J11" s="25"/>
      <c r="K11" s="89"/>
      <c r="L11" s="90"/>
      <c r="M11" s="90"/>
      <c r="N11" s="90"/>
      <c r="O11" s="90"/>
      <c r="P11" s="90"/>
      <c r="Q11" s="90"/>
      <c r="R11" s="90"/>
      <c r="S11" s="90"/>
      <c r="T11" s="91"/>
      <c r="U11" s="91"/>
    </row>
    <row r="12" spans="1:25" ht="28.95" customHeight="1" x14ac:dyDescent="0.25">
      <c r="B12" s="9" t="s">
        <v>183</v>
      </c>
      <c r="F12" s="48">
        <v>300749486</v>
      </c>
      <c r="H12" s="48">
        <f>'Spreadsheet I - Environmental'!F22+'Spreadsheet I - Environmental'!G22</f>
        <v>298121074</v>
      </c>
      <c r="I12" s="27"/>
      <c r="J12" s="28">
        <f t="shared" ref="J12:J17" si="0">(H12/F12)-1</f>
        <v>-8.7395394584315333E-3</v>
      </c>
      <c r="K12" s="88" t="s">
        <v>241</v>
      </c>
      <c r="L12" s="26"/>
      <c r="M12" s="26"/>
      <c r="N12" s="26"/>
      <c r="O12" s="26"/>
      <c r="P12" s="26"/>
      <c r="Q12" s="26"/>
      <c r="R12" s="26"/>
      <c r="S12" s="26"/>
      <c r="T12" s="26"/>
      <c r="U12" s="26"/>
    </row>
    <row r="13" spans="1:25" ht="28.95" customHeight="1" x14ac:dyDescent="0.25">
      <c r="B13" s="9" t="s">
        <v>182</v>
      </c>
      <c r="F13" s="48">
        <v>164397578</v>
      </c>
      <c r="H13" s="48">
        <f>'Spreadsheet I - Environmental'!F41+'Spreadsheet I - Environmental'!G41</f>
        <v>165361982</v>
      </c>
      <c r="I13" s="27"/>
      <c r="J13" s="28">
        <f t="shared" si="0"/>
        <v>5.8662908038706885E-3</v>
      </c>
      <c r="K13" s="88"/>
      <c r="L13" s="26"/>
      <c r="M13" s="26"/>
      <c r="N13" s="26"/>
      <c r="O13" s="26"/>
      <c r="P13" s="26"/>
      <c r="Q13" s="26"/>
      <c r="R13" s="26"/>
      <c r="S13" s="26"/>
      <c r="T13" s="26"/>
      <c r="U13" s="26"/>
    </row>
    <row r="14" spans="1:25" ht="28.95" customHeight="1" x14ac:dyDescent="0.25">
      <c r="B14" s="9" t="s">
        <v>186</v>
      </c>
      <c r="F14" s="48">
        <v>74766417</v>
      </c>
      <c r="H14" s="48">
        <f>'Spreadsheet I - Environmental'!F60+'Spreadsheet I - Environmental'!G60</f>
        <v>74119035</v>
      </c>
      <c r="I14" s="27"/>
      <c r="J14" s="28">
        <f t="shared" si="0"/>
        <v>-8.6587270859856957E-3</v>
      </c>
      <c r="K14" s="88"/>
      <c r="L14" s="26"/>
      <c r="M14" s="26"/>
      <c r="N14" s="26"/>
      <c r="O14" s="26"/>
      <c r="P14" s="26"/>
      <c r="Q14" s="26"/>
      <c r="R14" s="26"/>
      <c r="S14" s="26"/>
      <c r="T14" s="26"/>
      <c r="U14" s="26"/>
    </row>
    <row r="15" spans="1:25" ht="26.4" x14ac:dyDescent="0.25">
      <c r="B15" s="9" t="s">
        <v>134</v>
      </c>
      <c r="F15" s="48">
        <v>10394166</v>
      </c>
      <c r="H15" s="48">
        <f>'Spreadsheet I - Environmental'!F79+'Spreadsheet I - Environmental'!G79</f>
        <v>10370131.73</v>
      </c>
      <c r="I15" s="27"/>
      <c r="J15" s="28">
        <f t="shared" si="0"/>
        <v>-2.3122846027280319E-3</v>
      </c>
      <c r="K15" s="53" t="s">
        <v>256</v>
      </c>
      <c r="L15" s="26"/>
      <c r="M15" s="26"/>
      <c r="N15" s="26"/>
      <c r="O15" s="26"/>
      <c r="P15" s="26"/>
      <c r="Q15" s="26"/>
      <c r="R15" s="26"/>
      <c r="S15" s="26"/>
      <c r="T15" s="26"/>
      <c r="U15" s="26"/>
      <c r="V15" s="26"/>
      <c r="W15" s="26"/>
      <c r="X15" s="26"/>
      <c r="Y15" s="26"/>
    </row>
    <row r="16" spans="1:25" ht="14.4" x14ac:dyDescent="0.3">
      <c r="B16" s="9" t="s">
        <v>135</v>
      </c>
      <c r="F16" s="48">
        <v>2697541</v>
      </c>
      <c r="H16" s="48">
        <f>'Spreadsheet I - Environmental'!F98+'Spreadsheet I - Environmental'!G98</f>
        <v>2692282.1799999997</v>
      </c>
      <c r="I16" s="27"/>
      <c r="J16" s="28">
        <f t="shared" si="0"/>
        <v>-1.9494865879704504E-3</v>
      </c>
      <c r="K16" s="53"/>
      <c r="L16" s="26"/>
      <c r="M16" s="26"/>
      <c r="N16" s="26"/>
      <c r="O16" s="26"/>
      <c r="P16" s="26"/>
      <c r="Q16" s="26"/>
      <c r="R16" s="26"/>
      <c r="S16" s="26"/>
      <c r="T16" s="26"/>
      <c r="U16" s="26"/>
      <c r="V16" s="26"/>
      <c r="W16" s="26"/>
      <c r="X16"/>
      <c r="Y16"/>
    </row>
    <row r="17" spans="1:25" ht="26.4" x14ac:dyDescent="0.25">
      <c r="B17" s="9" t="s">
        <v>136</v>
      </c>
      <c r="F17" s="48">
        <v>31182518</v>
      </c>
      <c r="H17" s="48">
        <f>'Spreadsheet I - Environmental'!F117+'Spreadsheet I - Environmental'!G117</f>
        <v>31122448</v>
      </c>
      <c r="I17" s="23"/>
      <c r="J17" s="25">
        <f t="shared" si="0"/>
        <v>-1.9263999142082877E-3</v>
      </c>
      <c r="K17" s="53" t="s">
        <v>258</v>
      </c>
      <c r="L17" s="26"/>
      <c r="M17" s="26"/>
      <c r="N17" s="26"/>
      <c r="O17" s="26"/>
      <c r="P17" s="26"/>
      <c r="Q17" s="26"/>
      <c r="R17" s="26"/>
      <c r="S17" s="26"/>
      <c r="T17" s="26"/>
      <c r="U17" s="26"/>
      <c r="V17" s="26"/>
      <c r="W17" s="26"/>
      <c r="X17" s="26"/>
      <c r="Y17" s="26"/>
    </row>
    <row r="18" spans="1:25" x14ac:dyDescent="0.25">
      <c r="B18" s="9" t="s">
        <v>137</v>
      </c>
      <c r="F18" s="48">
        <v>124313536</v>
      </c>
      <c r="G18" s="22"/>
      <c r="H18" s="48">
        <f>'Spreadsheet I - Environmental'!F136+'Spreadsheet I - Environmental'!G136</f>
        <v>124469646</v>
      </c>
      <c r="I18" s="23"/>
      <c r="J18" s="25">
        <f>(H18/F18)-1</f>
        <v>1.2557763621170448E-3</v>
      </c>
      <c r="K18" s="26"/>
    </row>
    <row r="19" spans="1:25" x14ac:dyDescent="0.25">
      <c r="B19" s="9" t="s">
        <v>138</v>
      </c>
      <c r="F19" s="48">
        <v>493565</v>
      </c>
      <c r="H19" s="48">
        <f>'Spreadsheet I - Environmental'!F174+'Spreadsheet I - Environmental'!G174</f>
        <v>502216</v>
      </c>
      <c r="I19" s="23"/>
      <c r="J19" s="25">
        <f>(H19/F19)-1</f>
        <v>1.7527579954007999E-2</v>
      </c>
      <c r="K19" s="29"/>
    </row>
    <row r="20" spans="1:25" x14ac:dyDescent="0.25">
      <c r="B20" s="9" t="s">
        <v>139</v>
      </c>
      <c r="F20" s="48">
        <v>9148973</v>
      </c>
      <c r="H20" s="48">
        <f>'Spreadsheet I - Environmental'!F193+'Spreadsheet I - Environmental'!G193</f>
        <v>9117032</v>
      </c>
      <c r="I20" s="23"/>
      <c r="J20" s="25">
        <f>(H20/F20)-1</f>
        <v>-3.4912115272391908E-3</v>
      </c>
    </row>
    <row r="21" spans="1:25" ht="52.8" x14ac:dyDescent="0.25">
      <c r="B21" s="9" t="s">
        <v>140</v>
      </c>
      <c r="C21" s="45"/>
      <c r="F21" s="48">
        <v>56612470</v>
      </c>
      <c r="H21" s="48">
        <f>'Spreadsheet I - Environmental'!F212+'Spreadsheet I - Environmental'!G212</f>
        <v>56266670</v>
      </c>
      <c r="I21" s="23"/>
      <c r="J21" s="25">
        <f>(H21/F21)-1</f>
        <v>-6.1081948906309691E-3</v>
      </c>
      <c r="K21" s="53" t="s">
        <v>279</v>
      </c>
      <c r="L21" s="54"/>
      <c r="M21" s="54"/>
      <c r="N21" s="54"/>
      <c r="O21" s="54"/>
      <c r="P21" s="54"/>
      <c r="Q21" s="54"/>
      <c r="R21" s="54"/>
      <c r="S21" s="54"/>
      <c r="T21" s="54"/>
      <c r="U21" s="54"/>
      <c r="V21" s="54"/>
      <c r="W21" s="54"/>
      <c r="X21" s="54"/>
      <c r="Y21" s="54"/>
    </row>
    <row r="22" spans="1:25" x14ac:dyDescent="0.25">
      <c r="F22" s="48"/>
      <c r="H22" s="48"/>
      <c r="I22" s="23"/>
      <c r="J22" s="25"/>
      <c r="K22" s="41"/>
    </row>
    <row r="23" spans="1:25" x14ac:dyDescent="0.25">
      <c r="A23" s="30" t="s">
        <v>141</v>
      </c>
      <c r="F23" s="48"/>
      <c r="H23" s="48"/>
      <c r="I23" s="23"/>
      <c r="J23" s="25"/>
    </row>
    <row r="24" spans="1:25" ht="39.6" x14ac:dyDescent="0.25">
      <c r="B24" s="9" t="s">
        <v>142</v>
      </c>
      <c r="F24" s="48">
        <v>9876336</v>
      </c>
      <c r="H24" s="48">
        <f>'Spreadsheet I - Environmental'!F231+'Spreadsheet I - Environmental'!G231</f>
        <v>9895605</v>
      </c>
      <c r="I24" s="23"/>
      <c r="J24" s="25">
        <f>(H24/F24)-1</f>
        <v>1.9510271825502468E-3</v>
      </c>
      <c r="K24" s="26" t="s">
        <v>261</v>
      </c>
    </row>
    <row r="25" spans="1:25" x14ac:dyDescent="0.25">
      <c r="B25" s="9" t="s">
        <v>143</v>
      </c>
      <c r="F25" s="48">
        <v>112368</v>
      </c>
      <c r="H25" s="48">
        <f>'Spreadsheet I - Environmental'!F250+'Spreadsheet I - Environmental'!G250</f>
        <v>123999</v>
      </c>
      <c r="I25" s="23"/>
      <c r="J25" s="25">
        <f>(H25/F25)-1</f>
        <v>0.10350811618966249</v>
      </c>
      <c r="K25" s="5"/>
      <c r="L25" s="31"/>
      <c r="M25" s="31"/>
      <c r="N25" s="31"/>
      <c r="O25" s="31"/>
      <c r="P25" s="31"/>
      <c r="Q25" s="31"/>
      <c r="R25" s="31"/>
      <c r="S25" s="31"/>
      <c r="T25" s="31"/>
      <c r="U25" s="31"/>
    </row>
    <row r="26" spans="1:25" x14ac:dyDescent="0.25">
      <c r="B26" s="9" t="s">
        <v>144</v>
      </c>
      <c r="F26" s="48">
        <v>116065</v>
      </c>
      <c r="H26" s="48">
        <f>'Spreadsheet I - Environmental'!F269+'Spreadsheet I - Environmental'!G269</f>
        <v>116705</v>
      </c>
      <c r="I26" s="23"/>
      <c r="J26" s="25">
        <f>(H26/F26)-1</f>
        <v>5.5141515530090501E-3</v>
      </c>
      <c r="K26" s="32"/>
      <c r="L26" s="32"/>
      <c r="M26" s="32"/>
      <c r="N26" s="32"/>
      <c r="O26" s="32"/>
      <c r="P26" s="32"/>
      <c r="Q26" s="32"/>
      <c r="R26" s="32"/>
      <c r="S26" s="32"/>
      <c r="T26" s="32"/>
      <c r="U26" s="32"/>
    </row>
    <row r="27" spans="1:25" x14ac:dyDescent="0.25">
      <c r="F27" s="48"/>
      <c r="H27" s="48"/>
      <c r="I27" s="23"/>
      <c r="J27" s="25"/>
      <c r="K27" s="32"/>
      <c r="L27" s="32"/>
      <c r="M27" s="32"/>
      <c r="N27" s="32"/>
      <c r="O27" s="32"/>
      <c r="P27" s="32"/>
      <c r="Q27" s="32"/>
      <c r="R27" s="32"/>
      <c r="S27" s="32"/>
      <c r="T27" s="32"/>
      <c r="U27" s="32"/>
    </row>
    <row r="28" spans="1:25" x14ac:dyDescent="0.25">
      <c r="B28" s="9" t="s">
        <v>123</v>
      </c>
      <c r="F28" s="48">
        <v>202657</v>
      </c>
      <c r="H28" s="48">
        <f>'Spreadsheet I - Environmental'!F288+'Spreadsheet I - Environmental'!G288</f>
        <v>197265</v>
      </c>
      <c r="I28" s="23"/>
      <c r="J28" s="25">
        <f>(H28/F28)-1</f>
        <v>-2.6606532219464407E-2</v>
      </c>
      <c r="K28" s="32"/>
      <c r="L28" s="32"/>
      <c r="M28" s="32"/>
      <c r="N28" s="32"/>
      <c r="O28" s="32"/>
      <c r="P28" s="32"/>
      <c r="Q28" s="32"/>
      <c r="R28" s="32"/>
      <c r="S28" s="32"/>
      <c r="T28" s="32"/>
      <c r="U28" s="32"/>
    </row>
    <row r="29" spans="1:25" x14ac:dyDescent="0.25">
      <c r="F29" s="47"/>
      <c r="H29" s="47"/>
      <c r="I29" s="23"/>
      <c r="K29" s="5"/>
    </row>
    <row r="30" spans="1:25" s="32" customFormat="1" ht="14.4" customHeight="1" x14ac:dyDescent="0.25">
      <c r="A30" s="49" t="s">
        <v>145</v>
      </c>
      <c r="B30" s="49"/>
      <c r="C30" s="49"/>
      <c r="D30" s="49"/>
      <c r="E30" s="49"/>
      <c r="F30" s="49"/>
      <c r="G30" s="49"/>
      <c r="H30" s="49"/>
      <c r="I30" s="49"/>
      <c r="J30" s="49"/>
      <c r="K30" s="49"/>
    </row>
    <row r="31" spans="1:25" x14ac:dyDescent="0.25">
      <c r="F31" s="47"/>
      <c r="H31" s="47"/>
      <c r="I31" s="23"/>
    </row>
    <row r="32" spans="1:25" x14ac:dyDescent="0.25">
      <c r="A32" s="30" t="s">
        <v>146</v>
      </c>
      <c r="F32" s="47"/>
      <c r="H32" s="47"/>
      <c r="I32" s="23"/>
    </row>
    <row r="33" spans="2:23" ht="26.4" x14ac:dyDescent="0.25">
      <c r="B33" s="9" t="s">
        <v>147</v>
      </c>
      <c r="F33" s="47">
        <v>971160</v>
      </c>
      <c r="H33" s="47">
        <f>'Spreadsheet II - Other'!F22+'Spreadsheet II - Other'!G22</f>
        <v>1015257</v>
      </c>
      <c r="I33" s="23"/>
      <c r="J33" s="25">
        <f>(H33/F33)-1</f>
        <v>4.5406524156678563E-2</v>
      </c>
      <c r="K33" s="32" t="s">
        <v>263</v>
      </c>
    </row>
    <row r="34" spans="2:23" x14ac:dyDescent="0.25">
      <c r="B34" s="5" t="s">
        <v>148</v>
      </c>
      <c r="C34" s="5"/>
      <c r="D34" s="5"/>
      <c r="E34" s="5"/>
      <c r="F34" s="50">
        <v>1010960693</v>
      </c>
      <c r="G34" s="5"/>
      <c r="H34" s="50">
        <f>'Spreadsheet II - Other'!F41+'Spreadsheet II - Other'!G41</f>
        <v>1074015300</v>
      </c>
      <c r="I34" s="33"/>
      <c r="J34" s="34">
        <f t="shared" ref="J34:J41" si="1">(H34/F34)-1</f>
        <v>6.2370977859571353E-2</v>
      </c>
      <c r="K34" s="5"/>
    </row>
    <row r="35" spans="2:23" ht="26.4" x14ac:dyDescent="0.25">
      <c r="B35" s="5" t="s">
        <v>88</v>
      </c>
      <c r="C35" s="5"/>
      <c r="D35" s="5"/>
      <c r="E35" s="5"/>
      <c r="F35" s="50">
        <v>4107613</v>
      </c>
      <c r="G35" s="5"/>
      <c r="H35" s="50">
        <f>'Spreadsheet II - Other'!F60+'Spreadsheet II - Other'!G60</f>
        <v>4095613</v>
      </c>
      <c r="I35" s="33"/>
      <c r="J35" s="34">
        <f t="shared" si="1"/>
        <v>-2.9214047185068814E-3</v>
      </c>
      <c r="K35" s="26" t="s">
        <v>179</v>
      </c>
    </row>
    <row r="36" spans="2:23" x14ac:dyDescent="0.25">
      <c r="B36" s="9" t="s">
        <v>149</v>
      </c>
      <c r="F36" s="47">
        <v>1334590</v>
      </c>
      <c r="H36" s="47">
        <f>'Spreadsheet II - Other'!F79+'Spreadsheet II - Other'!G79</f>
        <v>1303893</v>
      </c>
      <c r="I36" s="23"/>
      <c r="J36" s="25">
        <f t="shared" si="1"/>
        <v>-2.3001071490120539E-2</v>
      </c>
      <c r="K36" s="32"/>
    </row>
    <row r="37" spans="2:23" x14ac:dyDescent="0.25">
      <c r="B37" s="9" t="s">
        <v>150</v>
      </c>
      <c r="F37" s="47">
        <v>5586622</v>
      </c>
      <c r="H37" s="47">
        <f>'Spreadsheet II - Other'!F98+'Spreadsheet II - Other'!G98</f>
        <v>5961576</v>
      </c>
      <c r="I37" s="23"/>
      <c r="J37" s="25">
        <f t="shared" si="1"/>
        <v>6.7116407732615624E-2</v>
      </c>
      <c r="K37" s="32"/>
    </row>
    <row r="38" spans="2:23" x14ac:dyDescent="0.25">
      <c r="B38" s="29" t="s">
        <v>151</v>
      </c>
      <c r="F38" s="47">
        <v>1064035</v>
      </c>
      <c r="H38" s="47">
        <f>'Spreadsheet II - Other'!F136+'Spreadsheet II - Other'!G136</f>
        <v>1083955</v>
      </c>
      <c r="I38" s="23"/>
      <c r="J38" s="25">
        <f t="shared" si="1"/>
        <v>1.8721188682703005E-2</v>
      </c>
    </row>
    <row r="39" spans="2:23" x14ac:dyDescent="0.25">
      <c r="B39" s="29" t="s">
        <v>152</v>
      </c>
      <c r="F39" s="47">
        <v>7969514</v>
      </c>
      <c r="H39" s="47">
        <f>'Spreadsheet II - Other'!F155+'Spreadsheet II - Other'!G155</f>
        <v>7946199</v>
      </c>
      <c r="I39" s="23"/>
      <c r="J39" s="25">
        <f t="shared" si="1"/>
        <v>-2.9255234384431006E-3</v>
      </c>
      <c r="K39" s="26"/>
    </row>
    <row r="40" spans="2:23" x14ac:dyDescent="0.25">
      <c r="B40" s="29" t="s">
        <v>153</v>
      </c>
      <c r="F40" s="47">
        <v>112819</v>
      </c>
      <c r="H40" s="47">
        <f>'Spreadsheet II - Other'!F174+'Spreadsheet II - Other'!G174</f>
        <v>115752</v>
      </c>
      <c r="I40" s="23"/>
      <c r="J40" s="25">
        <f t="shared" si="1"/>
        <v>2.5997394055965684E-2</v>
      </c>
    </row>
    <row r="41" spans="2:23" ht="15" x14ac:dyDescent="0.25">
      <c r="B41" s="29" t="s">
        <v>154</v>
      </c>
      <c r="F41" s="47">
        <v>2067291</v>
      </c>
      <c r="H41" s="47">
        <f>'Spreadsheet II - Other'!F193+'Spreadsheet II - Other'!G193</f>
        <v>2075605</v>
      </c>
      <c r="I41" s="23"/>
      <c r="J41" s="25">
        <f t="shared" si="1"/>
        <v>4.021688286748315E-3</v>
      </c>
      <c r="K41" s="26"/>
      <c r="L41" s="46"/>
      <c r="M41" s="46"/>
      <c r="N41" s="46"/>
      <c r="O41" s="46"/>
      <c r="P41" s="46"/>
      <c r="Q41" s="46"/>
      <c r="R41" s="46"/>
      <c r="S41" s="46"/>
      <c r="T41" s="46"/>
      <c r="U41" s="46"/>
      <c r="V41" s="46"/>
      <c r="W41" s="46"/>
    </row>
    <row r="42" spans="2:23" ht="26.4" x14ac:dyDescent="0.25">
      <c r="B42" s="29" t="s">
        <v>206</v>
      </c>
      <c r="F42" s="47">
        <v>20000000</v>
      </c>
      <c r="H42" s="47">
        <f>'Spreadsheet II - Other'!F212+'Spreadsheet II - Other'!G212</f>
        <v>20000000</v>
      </c>
      <c r="I42" s="23"/>
      <c r="J42" s="25">
        <f t="shared" ref="J42:J47" si="2">(H42/F42)-1</f>
        <v>0</v>
      </c>
      <c r="K42" s="68" t="s">
        <v>265</v>
      </c>
      <c r="L42" s="46"/>
      <c r="M42" s="46"/>
      <c r="N42" s="46"/>
      <c r="O42" s="46"/>
      <c r="P42" s="46"/>
      <c r="Q42" s="46"/>
      <c r="R42" s="46"/>
      <c r="S42" s="46"/>
      <c r="T42" s="46"/>
      <c r="U42" s="46"/>
      <c r="V42" s="46"/>
      <c r="W42" s="46"/>
    </row>
    <row r="43" spans="2:23" ht="15" x14ac:dyDescent="0.25">
      <c r="B43" s="29" t="s">
        <v>203</v>
      </c>
      <c r="F43" s="47">
        <v>22657591</v>
      </c>
      <c r="H43" s="47">
        <f>'Spreadsheet II - Other'!F231+'Spreadsheet II - Other'!G231</f>
        <v>23904889</v>
      </c>
      <c r="I43" s="23"/>
      <c r="J43" s="25">
        <f t="shared" si="2"/>
        <v>5.504989475712585E-2</v>
      </c>
      <c r="K43" s="26"/>
      <c r="L43" s="46"/>
      <c r="M43" s="46"/>
      <c r="N43" s="46"/>
      <c r="O43" s="46"/>
      <c r="P43" s="46"/>
      <c r="Q43" s="46"/>
      <c r="R43" s="46"/>
      <c r="S43" s="46"/>
      <c r="T43" s="46"/>
      <c r="U43" s="46"/>
      <c r="V43" s="46"/>
      <c r="W43" s="46"/>
    </row>
    <row r="44" spans="2:23" ht="15" x14ac:dyDescent="0.25">
      <c r="B44" s="29" t="s">
        <v>210</v>
      </c>
      <c r="F44" s="47">
        <v>32157611</v>
      </c>
      <c r="H44" s="47">
        <f>'Spreadsheet II - Other'!F250+'Spreadsheet II - Other'!G250</f>
        <v>32189476</v>
      </c>
      <c r="I44" s="23"/>
      <c r="J44" s="25">
        <f t="shared" si="2"/>
        <v>9.9090072331553536E-4</v>
      </c>
      <c r="K44" s="5" t="s">
        <v>238</v>
      </c>
      <c r="L44" s="46"/>
      <c r="M44" s="46"/>
      <c r="N44" s="46"/>
      <c r="O44" s="46"/>
      <c r="P44" s="46"/>
      <c r="Q44" s="46"/>
      <c r="R44" s="46"/>
      <c r="S44" s="46"/>
      <c r="T44" s="46"/>
      <c r="U44" s="46"/>
      <c r="V44" s="46"/>
      <c r="W44" s="46"/>
    </row>
    <row r="45" spans="2:23" ht="15" x14ac:dyDescent="0.25">
      <c r="B45" s="29" t="s">
        <v>227</v>
      </c>
      <c r="F45" s="47">
        <v>3847132</v>
      </c>
      <c r="H45" s="47">
        <f>'Spreadsheet II - Other'!F269+'Spreadsheet II - Other'!G269</f>
        <v>3903707</v>
      </c>
      <c r="I45" s="23"/>
      <c r="J45" s="25">
        <f t="shared" si="2"/>
        <v>1.4705760031108905E-2</v>
      </c>
      <c r="K45" s="26"/>
      <c r="L45" s="46"/>
      <c r="M45" s="46"/>
      <c r="N45" s="46"/>
      <c r="O45" s="46"/>
      <c r="P45" s="46"/>
      <c r="Q45" s="46"/>
      <c r="R45" s="46"/>
      <c r="S45" s="46"/>
      <c r="T45" s="46"/>
      <c r="U45" s="46"/>
      <c r="V45" s="46"/>
      <c r="W45" s="46"/>
    </row>
    <row r="46" spans="2:23" ht="15" x14ac:dyDescent="0.25">
      <c r="B46" s="29" t="s">
        <v>228</v>
      </c>
      <c r="F46" s="47">
        <v>3847135</v>
      </c>
      <c r="H46" s="47">
        <f>'Spreadsheet II - Other'!F288+'Spreadsheet II - Other'!G288</f>
        <v>3903710</v>
      </c>
      <c r="I46" s="23"/>
      <c r="J46" s="25">
        <f t="shared" si="2"/>
        <v>1.4705748563541343E-2</v>
      </c>
      <c r="K46" s="26"/>
      <c r="L46" s="46"/>
      <c r="M46" s="46"/>
      <c r="N46" s="46"/>
      <c r="O46" s="46"/>
      <c r="P46" s="46"/>
      <c r="Q46" s="46"/>
      <c r="R46" s="46"/>
      <c r="S46" s="46"/>
      <c r="T46" s="46"/>
      <c r="U46" s="46"/>
      <c r="V46" s="46"/>
      <c r="W46" s="46"/>
    </row>
    <row r="47" spans="2:23" ht="15" x14ac:dyDescent="0.25">
      <c r="B47" s="29" t="s">
        <v>235</v>
      </c>
      <c r="F47" s="47">
        <v>53925340</v>
      </c>
      <c r="H47" s="47">
        <f>'Spreadsheet II - Other'!F307+'Spreadsheet II - Other'!G307</f>
        <v>54087485</v>
      </c>
      <c r="I47" s="23"/>
      <c r="J47" s="25">
        <f t="shared" si="2"/>
        <v>3.0068424232465585E-3</v>
      </c>
      <c r="K47" s="26"/>
      <c r="L47" s="46"/>
      <c r="M47" s="46"/>
      <c r="N47" s="46"/>
      <c r="O47" s="46"/>
      <c r="P47" s="46"/>
      <c r="Q47" s="46"/>
      <c r="R47" s="46"/>
      <c r="S47" s="46"/>
      <c r="T47" s="46"/>
      <c r="U47" s="46"/>
      <c r="V47" s="46"/>
      <c r="W47" s="46"/>
    </row>
    <row r="48" spans="2:23" x14ac:dyDescent="0.25">
      <c r="F48" s="47"/>
      <c r="H48" s="47"/>
      <c r="I48" s="23"/>
      <c r="J48" s="25"/>
    </row>
    <row r="49" spans="1:27" x14ac:dyDescent="0.25">
      <c r="A49" s="30" t="s">
        <v>155</v>
      </c>
      <c r="F49" s="47"/>
      <c r="H49" s="47"/>
      <c r="I49" s="23"/>
      <c r="J49" s="25"/>
    </row>
    <row r="50" spans="1:27" x14ac:dyDescent="0.25">
      <c r="B50" s="9" t="s">
        <v>156</v>
      </c>
      <c r="F50" s="47">
        <v>57513024</v>
      </c>
      <c r="H50" s="47">
        <f>'Spreadsheet II - Other'!F117+'Spreadsheet II - Other'!G117</f>
        <v>57621683</v>
      </c>
      <c r="I50" s="23"/>
      <c r="J50" s="25">
        <f>(H50/F50)-1</f>
        <v>1.8892938058689968E-3</v>
      </c>
      <c r="K50" s="26"/>
    </row>
    <row r="51" spans="1:27" x14ac:dyDescent="0.25">
      <c r="F51" s="47"/>
      <c r="H51" s="47"/>
      <c r="I51" s="23"/>
      <c r="J51" s="25"/>
    </row>
    <row r="52" spans="1:27" x14ac:dyDescent="0.25">
      <c r="A52" s="49" t="s">
        <v>157</v>
      </c>
      <c r="B52" s="49"/>
      <c r="C52" s="49"/>
      <c r="D52" s="49"/>
      <c r="E52" s="49"/>
      <c r="F52" s="49"/>
      <c r="G52" s="49"/>
      <c r="H52" s="49"/>
      <c r="I52" s="49"/>
      <c r="J52" s="49"/>
      <c r="K52" s="49"/>
    </row>
    <row r="53" spans="1:27" x14ac:dyDescent="0.25">
      <c r="A53" s="35"/>
      <c r="B53" s="36"/>
      <c r="C53" s="36"/>
      <c r="D53" s="36"/>
      <c r="E53" s="36"/>
      <c r="F53" s="51"/>
      <c r="G53" s="36"/>
      <c r="H53" s="51"/>
      <c r="I53" s="36"/>
      <c r="J53" s="38"/>
      <c r="K53" s="36"/>
    </row>
    <row r="54" spans="1:27" x14ac:dyDescent="0.25">
      <c r="A54" s="30" t="s">
        <v>158</v>
      </c>
      <c r="F54" s="47"/>
      <c r="H54" s="47"/>
      <c r="I54" s="23"/>
    </row>
    <row r="55" spans="1:27" x14ac:dyDescent="0.25">
      <c r="B55" s="9" t="s">
        <v>159</v>
      </c>
      <c r="F55" s="47">
        <v>3355210010</v>
      </c>
      <c r="H55" s="47">
        <f>'Spreadsheet III - Local'!F22+'Spreadsheet III - Local'!G22</f>
        <v>3346134914</v>
      </c>
      <c r="I55" s="23"/>
      <c r="J55" s="25">
        <f>(H55/F55)-1</f>
        <v>-2.7047773382149476E-3</v>
      </c>
      <c r="K55" s="32"/>
      <c r="L55" s="5"/>
      <c r="M55" s="5"/>
      <c r="N55" s="5"/>
      <c r="O55" s="5"/>
      <c r="P55" s="5"/>
      <c r="Q55" s="5"/>
    </row>
    <row r="56" spans="1:27" x14ac:dyDescent="0.25">
      <c r="B56" s="9" t="s">
        <v>160</v>
      </c>
      <c r="F56" s="47">
        <v>8599883</v>
      </c>
      <c r="H56" s="47">
        <f>'Spreadsheet III - Local'!F41+'Spreadsheet III - Local'!G41</f>
        <v>8613901</v>
      </c>
      <c r="I56" s="23"/>
      <c r="J56" s="25">
        <f>(H56/F56)-1</f>
        <v>1.6300221758831501E-3</v>
      </c>
      <c r="K56" s="32"/>
    </row>
    <row r="57" spans="1:27" x14ac:dyDescent="0.25">
      <c r="F57" s="47"/>
      <c r="H57" s="47"/>
      <c r="I57" s="23"/>
      <c r="J57" s="25"/>
    </row>
    <row r="58" spans="1:27" x14ac:dyDescent="0.25">
      <c r="A58" s="30" t="s">
        <v>161</v>
      </c>
      <c r="F58" s="47"/>
      <c r="H58" s="47"/>
      <c r="I58" s="23"/>
      <c r="J58" s="25"/>
    </row>
    <row r="59" spans="1:27" x14ac:dyDescent="0.25">
      <c r="B59" s="9" t="s">
        <v>162</v>
      </c>
      <c r="F59" s="47">
        <v>159509369</v>
      </c>
      <c r="H59" s="47">
        <f>'Spreadsheet III - Local'!F60+'Spreadsheet III - Local'!G60</f>
        <v>158978562</v>
      </c>
      <c r="I59" s="23"/>
      <c r="J59" s="25">
        <f>(H59/F59)-1</f>
        <v>-3.3277481023701316E-3</v>
      </c>
      <c r="K59" s="26"/>
    </row>
    <row r="60" spans="1:27" ht="26.4" x14ac:dyDescent="0.25">
      <c r="B60" s="29" t="s">
        <v>163</v>
      </c>
      <c r="F60" s="47">
        <v>157679912</v>
      </c>
      <c r="H60" s="47">
        <f>'Spreadsheet III - Local'!F79+'Spreadsheet III - Local'!G79</f>
        <v>163208451</v>
      </c>
      <c r="I60" s="23"/>
      <c r="J60" s="25">
        <f>(H60/F60)-1</f>
        <v>3.5061783900538934E-2</v>
      </c>
      <c r="K60" s="32" t="s">
        <v>267</v>
      </c>
      <c r="L60" s="26"/>
      <c r="M60" s="26"/>
      <c r="N60" s="26"/>
      <c r="O60" s="26"/>
      <c r="P60" s="26"/>
      <c r="Q60" s="26"/>
      <c r="R60" s="26"/>
      <c r="S60" s="26"/>
      <c r="T60" s="26"/>
      <c r="U60" s="26"/>
      <c r="V60" s="26"/>
      <c r="W60" s="26"/>
      <c r="X60" s="26"/>
      <c r="Y60" s="26"/>
      <c r="Z60" s="26"/>
      <c r="AA60" s="26"/>
    </row>
    <row r="61" spans="1:27" x14ac:dyDescent="0.25">
      <c r="F61" s="47"/>
      <c r="H61" s="47"/>
      <c r="I61" s="23"/>
      <c r="J61" s="25"/>
    </row>
    <row r="62" spans="1:27" x14ac:dyDescent="0.25">
      <c r="A62" s="30" t="s">
        <v>103</v>
      </c>
      <c r="F62" s="47"/>
      <c r="H62" s="47"/>
      <c r="I62" s="23"/>
      <c r="J62" s="25"/>
    </row>
    <row r="63" spans="1:27" x14ac:dyDescent="0.25">
      <c r="B63" s="9" t="s">
        <v>164</v>
      </c>
      <c r="F63" s="47">
        <v>103226310</v>
      </c>
      <c r="H63" s="47">
        <f>'Spreadsheet III - Local'!F98+'Spreadsheet III - Local'!G98</f>
        <v>103370252</v>
      </c>
      <c r="I63" s="23"/>
      <c r="J63" s="25">
        <f t="shared" ref="J63:J73" si="3">(H63/F63)-1</f>
        <v>1.3944313227896021E-3</v>
      </c>
      <c r="K63" s="32"/>
    </row>
    <row r="64" spans="1:27" x14ac:dyDescent="0.25">
      <c r="B64" s="9" t="s">
        <v>165</v>
      </c>
      <c r="F64" s="47">
        <v>81188215</v>
      </c>
      <c r="H64" s="47">
        <f>'Spreadsheet III - Local'!F117+'Spreadsheet III - Local'!G117</f>
        <v>80999547</v>
      </c>
      <c r="I64" s="23"/>
      <c r="J64" s="25">
        <f t="shared" si="3"/>
        <v>-2.3238348077981863E-3</v>
      </c>
      <c r="K64" s="32"/>
    </row>
    <row r="65" spans="1:11" x14ac:dyDescent="0.25">
      <c r="B65" s="9" t="s">
        <v>166</v>
      </c>
      <c r="F65" s="47">
        <v>3153338</v>
      </c>
      <c r="H65" s="47">
        <f>'Spreadsheet III - Local'!F136+'Spreadsheet III - Local'!G136</f>
        <v>3071253</v>
      </c>
      <c r="I65" s="23"/>
      <c r="J65" s="25">
        <f t="shared" si="3"/>
        <v>-2.603114540845286E-2</v>
      </c>
      <c r="K65" s="32"/>
    </row>
    <row r="66" spans="1:11" ht="26.4" x14ac:dyDescent="0.25">
      <c r="B66" s="9" t="s">
        <v>250</v>
      </c>
      <c r="F66" s="47">
        <v>2352502</v>
      </c>
      <c r="H66" s="47">
        <f>'Spreadsheet III - Local'!F155+'Spreadsheet III - Local'!G155</f>
        <v>2352502</v>
      </c>
      <c r="I66" s="23"/>
      <c r="J66" s="25">
        <f t="shared" si="3"/>
        <v>0</v>
      </c>
      <c r="K66" s="32" t="s">
        <v>269</v>
      </c>
    </row>
    <row r="67" spans="1:11" x14ac:dyDescent="0.25">
      <c r="B67" s="9" t="s">
        <v>167</v>
      </c>
      <c r="F67" s="47">
        <v>6222710</v>
      </c>
      <c r="H67" s="47">
        <f>'Spreadsheet III - Local'!F174+'Spreadsheet III - Local'!G174</f>
        <v>6209531</v>
      </c>
      <c r="I67" s="23"/>
      <c r="J67" s="25">
        <f t="shared" si="3"/>
        <v>-2.1178875441728584E-3</v>
      </c>
    </row>
    <row r="68" spans="1:11" ht="39.6" x14ac:dyDescent="0.25">
      <c r="B68" s="9" t="s">
        <v>168</v>
      </c>
      <c r="F68" s="47">
        <v>150724309</v>
      </c>
      <c r="H68" s="47">
        <f>'Spreadsheet III - Local'!F193+'Spreadsheet III - Local'!G193</f>
        <v>154018647</v>
      </c>
      <c r="I68" s="23"/>
      <c r="J68" s="25">
        <f t="shared" si="3"/>
        <v>2.1856713239269299E-2</v>
      </c>
      <c r="K68" s="26" t="s">
        <v>271</v>
      </c>
    </row>
    <row r="69" spans="1:11" ht="26.4" x14ac:dyDescent="0.25">
      <c r="B69" s="9" t="s">
        <v>112</v>
      </c>
      <c r="F69" s="47">
        <v>4000000</v>
      </c>
      <c r="H69" s="47">
        <f>'Spreadsheet III - Local'!F212+'Spreadsheet III - Local'!G212</f>
        <v>4000000</v>
      </c>
      <c r="I69" s="23"/>
      <c r="J69" s="25">
        <f t="shared" si="3"/>
        <v>0</v>
      </c>
      <c r="K69" s="66" t="s">
        <v>273</v>
      </c>
    </row>
    <row r="70" spans="1:11" ht="26.4" x14ac:dyDescent="0.25">
      <c r="B70" s="9" t="s">
        <v>169</v>
      </c>
      <c r="F70" s="47">
        <v>13498607</v>
      </c>
      <c r="H70" s="47">
        <f>'Spreadsheet III - Local'!F231+'Spreadsheet III - Local'!G231</f>
        <v>13498607</v>
      </c>
      <c r="I70" s="23"/>
      <c r="J70" s="25">
        <f t="shared" si="3"/>
        <v>0</v>
      </c>
      <c r="K70" s="69" t="s">
        <v>275</v>
      </c>
    </row>
    <row r="71" spans="1:11" ht="26.4" x14ac:dyDescent="0.25">
      <c r="B71" s="9" t="s">
        <v>170</v>
      </c>
      <c r="F71" s="47">
        <v>8759989</v>
      </c>
      <c r="H71" s="47">
        <f>'Spreadsheet III - Local'!F250+'Spreadsheet III - Local'!G250</f>
        <v>8776802</v>
      </c>
      <c r="I71" s="23"/>
      <c r="J71" s="25">
        <f t="shared" si="3"/>
        <v>1.9192946475161676E-3</v>
      </c>
      <c r="K71" s="67" t="s">
        <v>277</v>
      </c>
    </row>
    <row r="72" spans="1:11" ht="26.4" x14ac:dyDescent="0.25">
      <c r="B72" s="9" t="s">
        <v>171</v>
      </c>
      <c r="F72" s="47">
        <v>33645553</v>
      </c>
      <c r="H72" s="47">
        <f>'Spreadsheet III - Local'!F269+'Spreadsheet III - Local'!G269</f>
        <v>34984618</v>
      </c>
      <c r="I72" s="23"/>
      <c r="J72" s="25">
        <f t="shared" si="3"/>
        <v>3.979916751554069E-2</v>
      </c>
      <c r="K72" s="32" t="s">
        <v>267</v>
      </c>
    </row>
    <row r="73" spans="1:11" ht="39.6" x14ac:dyDescent="0.25">
      <c r="B73" s="9" t="s">
        <v>190</v>
      </c>
      <c r="F73" s="47">
        <v>54105622</v>
      </c>
      <c r="H73" s="47">
        <f>'Spreadsheet III - Local'!F288+'Spreadsheet III - Local'!G288</f>
        <v>53850671</v>
      </c>
      <c r="I73" s="23"/>
      <c r="J73" s="25">
        <f t="shared" si="3"/>
        <v>-4.7120981254036298E-3</v>
      </c>
      <c r="K73" s="26" t="s">
        <v>252</v>
      </c>
    </row>
    <row r="74" spans="1:11" x14ac:dyDescent="0.25">
      <c r="F74" s="47"/>
      <c r="H74" s="47"/>
      <c r="I74" s="23"/>
      <c r="J74" s="25"/>
    </row>
    <row r="75" spans="1:11" x14ac:dyDescent="0.25">
      <c r="A75" s="9" t="s">
        <v>172</v>
      </c>
      <c r="F75" s="52">
        <v>6098604051</v>
      </c>
      <c r="G75" s="52"/>
      <c r="H75" s="52">
        <f>SUM(H12:H72)</f>
        <v>6163917777.9099998</v>
      </c>
      <c r="I75" s="23"/>
      <c r="J75" s="25" t="s">
        <v>173</v>
      </c>
      <c r="K75" s="9" t="s">
        <v>204</v>
      </c>
    </row>
    <row r="76" spans="1:11" x14ac:dyDescent="0.25">
      <c r="F76" s="47"/>
      <c r="H76" s="47"/>
      <c r="I76" s="23"/>
    </row>
    <row r="77" spans="1:11" x14ac:dyDescent="0.25">
      <c r="F77" s="47"/>
      <c r="H77" s="47"/>
      <c r="I77" s="23"/>
    </row>
    <row r="78" spans="1:11" x14ac:dyDescent="0.25">
      <c r="F78" s="47"/>
      <c r="H78" s="47"/>
      <c r="I78" s="23"/>
    </row>
    <row r="79" spans="1:11" x14ac:dyDescent="0.25">
      <c r="F79" s="47"/>
      <c r="H79" s="47"/>
      <c r="I79" s="23"/>
    </row>
    <row r="80" spans="1:11" x14ac:dyDescent="0.25">
      <c r="F80" s="47"/>
      <c r="H80" s="47"/>
      <c r="I80" s="23"/>
    </row>
    <row r="81" spans="6:9" x14ac:dyDescent="0.25">
      <c r="F81" s="47"/>
      <c r="H81" s="47"/>
      <c r="I81" s="23"/>
    </row>
    <row r="82" spans="6:9" x14ac:dyDescent="0.25">
      <c r="F82" s="47"/>
      <c r="H82" s="47"/>
      <c r="I82" s="23"/>
    </row>
    <row r="83" spans="6:9" x14ac:dyDescent="0.25">
      <c r="F83" s="47"/>
      <c r="H83" s="47"/>
      <c r="I83" s="23"/>
    </row>
    <row r="84" spans="6:9" x14ac:dyDescent="0.25">
      <c r="F84" s="47"/>
      <c r="H84" s="47"/>
      <c r="I84" s="23"/>
    </row>
    <row r="85" spans="6:9" x14ac:dyDescent="0.25">
      <c r="F85" s="47"/>
      <c r="H85" s="47"/>
      <c r="I85" s="23"/>
    </row>
    <row r="86" spans="6:9" x14ac:dyDescent="0.25">
      <c r="F86" s="47"/>
      <c r="H86" s="47"/>
      <c r="I86" s="23"/>
    </row>
    <row r="87" spans="6:9" x14ac:dyDescent="0.25">
      <c r="F87" s="47"/>
      <c r="H87" s="47"/>
      <c r="I87" s="23"/>
    </row>
    <row r="88" spans="6:9" x14ac:dyDescent="0.25">
      <c r="F88" s="47"/>
      <c r="H88" s="47"/>
      <c r="I88" s="23"/>
    </row>
    <row r="89" spans="6:9" x14ac:dyDescent="0.25">
      <c r="F89" s="47"/>
      <c r="H89" s="47"/>
      <c r="I89" s="23"/>
    </row>
    <row r="90" spans="6:9" x14ac:dyDescent="0.25">
      <c r="F90" s="47"/>
      <c r="H90" s="47"/>
      <c r="I90" s="23"/>
    </row>
    <row r="91" spans="6:9" x14ac:dyDescent="0.25">
      <c r="F91" s="47"/>
      <c r="H91" s="47"/>
      <c r="I91" s="23"/>
    </row>
    <row r="92" spans="6:9" x14ac:dyDescent="0.25">
      <c r="F92" s="47"/>
      <c r="H92" s="47"/>
      <c r="I92" s="23"/>
    </row>
    <row r="93" spans="6:9" x14ac:dyDescent="0.25">
      <c r="F93" s="47"/>
      <c r="H93" s="47"/>
      <c r="I93" s="23"/>
    </row>
    <row r="94" spans="6:9" x14ac:dyDescent="0.25">
      <c r="F94" s="47"/>
      <c r="H94" s="47"/>
      <c r="I94" s="23"/>
    </row>
    <row r="95" spans="6:9" x14ac:dyDescent="0.25">
      <c r="F95" s="47"/>
      <c r="H95" s="47"/>
      <c r="I95" s="23"/>
    </row>
    <row r="96" spans="6:9" x14ac:dyDescent="0.25">
      <c r="F96" s="47"/>
      <c r="H96" s="47"/>
      <c r="I96" s="23"/>
    </row>
    <row r="97" spans="6:9" x14ac:dyDescent="0.25">
      <c r="F97" s="47"/>
      <c r="H97" s="47"/>
      <c r="I97" s="23"/>
    </row>
    <row r="98" spans="6:9" x14ac:dyDescent="0.25">
      <c r="F98" s="47"/>
      <c r="H98" s="47"/>
      <c r="I98" s="23"/>
    </row>
    <row r="99" spans="6:9" x14ac:dyDescent="0.25">
      <c r="F99" s="47"/>
      <c r="H99" s="47"/>
      <c r="I99" s="23"/>
    </row>
    <row r="100" spans="6:9" x14ac:dyDescent="0.25">
      <c r="F100" s="47"/>
      <c r="H100" s="47"/>
      <c r="I100" s="23"/>
    </row>
    <row r="101" spans="6:9" x14ac:dyDescent="0.25">
      <c r="F101" s="47"/>
      <c r="H101" s="47"/>
      <c r="I101" s="23"/>
    </row>
    <row r="102" spans="6:9" x14ac:dyDescent="0.25">
      <c r="F102" s="47"/>
      <c r="H102" s="47"/>
      <c r="I102" s="23"/>
    </row>
    <row r="103" spans="6:9" x14ac:dyDescent="0.25">
      <c r="F103" s="47"/>
      <c r="H103" s="47"/>
      <c r="I103" s="23"/>
    </row>
    <row r="104" spans="6:9" x14ac:dyDescent="0.25">
      <c r="F104" s="47"/>
      <c r="H104" s="47"/>
      <c r="I104" s="23"/>
    </row>
    <row r="105" spans="6:9" x14ac:dyDescent="0.25">
      <c r="F105" s="47"/>
      <c r="H105" s="47"/>
      <c r="I105" s="23"/>
    </row>
    <row r="106" spans="6:9" x14ac:dyDescent="0.25">
      <c r="F106" s="47"/>
      <c r="H106" s="47"/>
      <c r="I106" s="23"/>
    </row>
    <row r="107" spans="6:9" x14ac:dyDescent="0.25">
      <c r="F107" s="47"/>
      <c r="H107" s="47"/>
      <c r="I107" s="23"/>
    </row>
    <row r="108" spans="6:9" x14ac:dyDescent="0.25">
      <c r="F108" s="47"/>
      <c r="H108" s="47"/>
      <c r="I108" s="23"/>
    </row>
    <row r="109" spans="6:9" x14ac:dyDescent="0.25">
      <c r="F109" s="47"/>
      <c r="H109" s="47"/>
      <c r="I109" s="23"/>
    </row>
    <row r="110" spans="6:9" x14ac:dyDescent="0.25">
      <c r="F110" s="47"/>
      <c r="H110" s="47"/>
      <c r="I110" s="23"/>
    </row>
    <row r="111" spans="6:9" x14ac:dyDescent="0.25">
      <c r="F111" s="47"/>
      <c r="H111" s="47"/>
      <c r="I111" s="23"/>
    </row>
    <row r="112" spans="6:9" x14ac:dyDescent="0.25">
      <c r="F112" s="47"/>
      <c r="H112" s="47"/>
      <c r="I112" s="23"/>
    </row>
    <row r="113" spans="6:9" x14ac:dyDescent="0.25">
      <c r="F113" s="47"/>
      <c r="H113" s="47"/>
      <c r="I113" s="23"/>
    </row>
    <row r="114" spans="6:9" x14ac:dyDescent="0.25">
      <c r="F114" s="47"/>
      <c r="H114" s="47"/>
      <c r="I114" s="23"/>
    </row>
    <row r="115" spans="6:9" x14ac:dyDescent="0.25">
      <c r="F115" s="47"/>
      <c r="H115" s="47"/>
      <c r="I115" s="23"/>
    </row>
    <row r="116" spans="6:9" x14ac:dyDescent="0.25">
      <c r="F116" s="47"/>
      <c r="H116" s="47"/>
      <c r="I116" s="23"/>
    </row>
    <row r="117" spans="6:9" x14ac:dyDescent="0.25">
      <c r="F117" s="47"/>
      <c r="H117" s="47"/>
      <c r="I117" s="23"/>
    </row>
    <row r="118" spans="6:9" x14ac:dyDescent="0.25">
      <c r="F118" s="47"/>
      <c r="H118" s="47"/>
      <c r="I118" s="23"/>
    </row>
    <row r="119" spans="6:9" x14ac:dyDescent="0.25">
      <c r="F119" s="47"/>
      <c r="H119" s="47"/>
      <c r="I119" s="23"/>
    </row>
    <row r="120" spans="6:9" x14ac:dyDescent="0.25">
      <c r="F120" s="47"/>
      <c r="H120" s="47"/>
      <c r="I120" s="23"/>
    </row>
    <row r="121" spans="6:9" x14ac:dyDescent="0.25">
      <c r="F121" s="47"/>
      <c r="H121" s="47"/>
      <c r="I121" s="23"/>
    </row>
    <row r="122" spans="6:9" x14ac:dyDescent="0.25">
      <c r="F122" s="47"/>
      <c r="H122" s="47"/>
      <c r="I122" s="23"/>
    </row>
    <row r="123" spans="6:9" x14ac:dyDescent="0.25">
      <c r="F123" s="47"/>
      <c r="H123" s="47"/>
      <c r="I123" s="23"/>
    </row>
    <row r="124" spans="6:9" x14ac:dyDescent="0.25">
      <c r="F124" s="47"/>
      <c r="H124" s="47"/>
      <c r="I124" s="23"/>
    </row>
    <row r="125" spans="6:9" x14ac:dyDescent="0.25">
      <c r="F125" s="39"/>
      <c r="H125" s="39"/>
      <c r="I125" s="40"/>
    </row>
    <row r="126" spans="6:9" x14ac:dyDescent="0.25">
      <c r="F126" s="39"/>
      <c r="H126" s="39"/>
      <c r="I126" s="40"/>
    </row>
    <row r="127" spans="6:9" x14ac:dyDescent="0.25">
      <c r="F127" s="39"/>
      <c r="H127" s="39"/>
      <c r="I127" s="40"/>
    </row>
    <row r="128" spans="6:9" x14ac:dyDescent="0.25">
      <c r="F128" s="39"/>
      <c r="H128" s="39"/>
      <c r="I128" s="40"/>
    </row>
    <row r="129" spans="6:10" x14ac:dyDescent="0.25">
      <c r="F129" s="39"/>
      <c r="H129" s="39"/>
      <c r="I129" s="40"/>
    </row>
    <row r="130" spans="6:10" x14ac:dyDescent="0.25">
      <c r="F130" s="39"/>
      <c r="H130" s="39"/>
      <c r="I130" s="40"/>
    </row>
    <row r="131" spans="6:10" x14ac:dyDescent="0.25">
      <c r="F131" s="39"/>
      <c r="H131" s="39"/>
      <c r="I131" s="40"/>
    </row>
    <row r="132" spans="6:10" x14ac:dyDescent="0.25">
      <c r="F132" s="39"/>
      <c r="H132" s="39"/>
      <c r="I132" s="40"/>
      <c r="J132" s="9"/>
    </row>
    <row r="133" spans="6:10" x14ac:dyDescent="0.25">
      <c r="F133" s="39"/>
      <c r="H133" s="39"/>
      <c r="I133" s="40"/>
      <c r="J133" s="9"/>
    </row>
    <row r="134" spans="6:10" x14ac:dyDescent="0.25">
      <c r="F134" s="39"/>
      <c r="H134" s="39"/>
      <c r="I134" s="40"/>
      <c r="J134" s="9"/>
    </row>
    <row r="135" spans="6:10" x14ac:dyDescent="0.25">
      <c r="F135" s="39"/>
      <c r="H135" s="39"/>
      <c r="I135" s="40"/>
      <c r="J135" s="9"/>
    </row>
    <row r="136" spans="6:10" x14ac:dyDescent="0.25">
      <c r="F136" s="39"/>
      <c r="H136" s="39"/>
      <c r="I136" s="40"/>
      <c r="J136" s="9"/>
    </row>
    <row r="137" spans="6:10" x14ac:dyDescent="0.25">
      <c r="F137" s="39"/>
      <c r="H137" s="39"/>
      <c r="I137" s="40"/>
      <c r="J137" s="9"/>
    </row>
    <row r="138" spans="6:10" x14ac:dyDescent="0.25">
      <c r="F138" s="39"/>
      <c r="H138" s="39"/>
      <c r="I138" s="40"/>
      <c r="J138" s="9"/>
    </row>
    <row r="139" spans="6:10" x14ac:dyDescent="0.25">
      <c r="F139" s="39"/>
      <c r="H139" s="39"/>
      <c r="I139" s="40"/>
      <c r="J139" s="9"/>
    </row>
    <row r="140" spans="6:10" x14ac:dyDescent="0.25">
      <c r="F140" s="39"/>
      <c r="H140" s="39"/>
      <c r="I140" s="40"/>
      <c r="J140" s="9"/>
    </row>
    <row r="141" spans="6:10" x14ac:dyDescent="0.25">
      <c r="F141" s="39"/>
      <c r="H141" s="39"/>
      <c r="I141" s="40"/>
      <c r="J141" s="9"/>
    </row>
    <row r="142" spans="6:10" x14ac:dyDescent="0.25">
      <c r="F142" s="39"/>
      <c r="H142" s="39"/>
      <c r="I142" s="40"/>
      <c r="J142" s="9"/>
    </row>
    <row r="143" spans="6:10" x14ac:dyDescent="0.25">
      <c r="F143" s="39"/>
      <c r="H143" s="39"/>
      <c r="I143" s="40"/>
      <c r="J143" s="9"/>
    </row>
    <row r="144" spans="6:10" x14ac:dyDescent="0.25">
      <c r="F144" s="39"/>
      <c r="H144" s="39"/>
      <c r="I144" s="40"/>
      <c r="J144" s="9"/>
    </row>
    <row r="145" spans="6:10" x14ac:dyDescent="0.25">
      <c r="F145" s="39"/>
      <c r="H145" s="39"/>
      <c r="I145" s="40"/>
      <c r="J145" s="9"/>
    </row>
    <row r="146" spans="6:10" x14ac:dyDescent="0.25">
      <c r="F146" s="39"/>
      <c r="H146" s="39"/>
      <c r="I146" s="40"/>
      <c r="J146" s="9"/>
    </row>
    <row r="147" spans="6:10" x14ac:dyDescent="0.25">
      <c r="F147" s="39"/>
      <c r="H147" s="39"/>
      <c r="I147" s="40"/>
      <c r="J147" s="9"/>
    </row>
    <row r="148" spans="6:10" x14ac:dyDescent="0.25">
      <c r="F148" s="39"/>
      <c r="H148" s="39"/>
      <c r="I148" s="40"/>
      <c r="J148" s="9"/>
    </row>
    <row r="149" spans="6:10" x14ac:dyDescent="0.25">
      <c r="F149" s="39"/>
      <c r="H149" s="39"/>
      <c r="I149" s="40"/>
      <c r="J149" s="9"/>
    </row>
    <row r="150" spans="6:10" x14ac:dyDescent="0.25">
      <c r="F150" s="39"/>
      <c r="H150" s="39"/>
      <c r="I150" s="40"/>
      <c r="J150" s="9"/>
    </row>
    <row r="151" spans="6:10" x14ac:dyDescent="0.25">
      <c r="F151" s="39"/>
      <c r="H151" s="39"/>
      <c r="I151" s="40"/>
      <c r="J151" s="9"/>
    </row>
    <row r="152" spans="6:10" x14ac:dyDescent="0.25">
      <c r="F152" s="39"/>
      <c r="H152" s="39"/>
      <c r="I152" s="40"/>
      <c r="J152" s="9"/>
    </row>
    <row r="153" spans="6:10" x14ac:dyDescent="0.25">
      <c r="F153" s="39"/>
      <c r="H153" s="39"/>
      <c r="I153" s="40"/>
      <c r="J153" s="9"/>
    </row>
    <row r="154" spans="6:10" x14ac:dyDescent="0.25">
      <c r="F154" s="39"/>
      <c r="H154" s="39"/>
      <c r="I154" s="40"/>
      <c r="J154" s="9"/>
    </row>
    <row r="155" spans="6:10" x14ac:dyDescent="0.25">
      <c r="F155" s="39"/>
      <c r="H155" s="39"/>
      <c r="I155" s="40"/>
      <c r="J155" s="9"/>
    </row>
    <row r="156" spans="6:10" x14ac:dyDescent="0.25">
      <c r="F156" s="39"/>
      <c r="H156" s="39"/>
      <c r="I156" s="40"/>
      <c r="J156" s="9"/>
    </row>
    <row r="157" spans="6:10" x14ac:dyDescent="0.25">
      <c r="F157" s="39"/>
      <c r="H157" s="39"/>
      <c r="I157" s="40"/>
      <c r="J157" s="9"/>
    </row>
    <row r="158" spans="6:10" x14ac:dyDescent="0.25">
      <c r="F158" s="39"/>
      <c r="H158" s="39"/>
      <c r="I158" s="40"/>
      <c r="J158" s="9"/>
    </row>
    <row r="159" spans="6:10" x14ac:dyDescent="0.25">
      <c r="F159" s="39"/>
      <c r="H159" s="39"/>
      <c r="I159" s="40"/>
      <c r="J159" s="9"/>
    </row>
    <row r="160" spans="6:10" x14ac:dyDescent="0.25">
      <c r="F160" s="39"/>
      <c r="H160" s="39"/>
      <c r="I160" s="40"/>
      <c r="J160" s="9"/>
    </row>
    <row r="161" spans="6:10" x14ac:dyDescent="0.25">
      <c r="F161" s="39"/>
      <c r="H161" s="39"/>
      <c r="I161" s="40"/>
      <c r="J161" s="9"/>
    </row>
    <row r="162" spans="6:10" x14ac:dyDescent="0.25">
      <c r="F162" s="39"/>
      <c r="H162" s="39"/>
      <c r="I162" s="40"/>
      <c r="J162" s="9"/>
    </row>
    <row r="163" spans="6:10" x14ac:dyDescent="0.25">
      <c r="F163" s="39"/>
      <c r="H163" s="39"/>
      <c r="I163" s="40"/>
      <c r="J163" s="9"/>
    </row>
    <row r="164" spans="6:10" x14ac:dyDescent="0.25">
      <c r="F164" s="39"/>
      <c r="H164" s="39"/>
      <c r="I164" s="40"/>
      <c r="J164" s="9"/>
    </row>
    <row r="165" spans="6:10" x14ac:dyDescent="0.25">
      <c r="F165" s="39"/>
      <c r="H165" s="39"/>
      <c r="I165" s="40"/>
      <c r="J165" s="9"/>
    </row>
    <row r="166" spans="6:10" x14ac:dyDescent="0.25">
      <c r="F166" s="39"/>
      <c r="H166" s="39"/>
      <c r="I166" s="40"/>
      <c r="J166" s="9"/>
    </row>
    <row r="167" spans="6:10" x14ac:dyDescent="0.25">
      <c r="F167" s="39"/>
      <c r="H167" s="39"/>
      <c r="I167" s="40"/>
      <c r="J167" s="9"/>
    </row>
    <row r="168" spans="6:10" x14ac:dyDescent="0.25">
      <c r="F168" s="39"/>
      <c r="H168" s="39"/>
      <c r="I168" s="40"/>
      <c r="J168" s="9"/>
    </row>
    <row r="169" spans="6:10" x14ac:dyDescent="0.25">
      <c r="F169" s="39"/>
      <c r="H169" s="39"/>
      <c r="I169" s="40"/>
      <c r="J169" s="9"/>
    </row>
    <row r="170" spans="6:10" x14ac:dyDescent="0.25">
      <c r="F170" s="39"/>
      <c r="H170" s="39"/>
      <c r="I170" s="40"/>
      <c r="J170" s="9"/>
    </row>
    <row r="171" spans="6:10" x14ac:dyDescent="0.25">
      <c r="F171" s="39"/>
      <c r="H171" s="39"/>
      <c r="I171" s="40"/>
      <c r="J171" s="9"/>
    </row>
    <row r="172" spans="6:10" x14ac:dyDescent="0.25">
      <c r="F172" s="39"/>
      <c r="H172" s="39"/>
      <c r="I172" s="40"/>
      <c r="J172" s="9"/>
    </row>
    <row r="173" spans="6:10" x14ac:dyDescent="0.25">
      <c r="F173" s="39"/>
      <c r="H173" s="39"/>
      <c r="I173" s="40"/>
      <c r="J173" s="9"/>
    </row>
    <row r="174" spans="6:10" x14ac:dyDescent="0.25">
      <c r="F174" s="39"/>
      <c r="H174" s="39"/>
      <c r="I174" s="40"/>
      <c r="J174" s="9"/>
    </row>
    <row r="175" spans="6:10" x14ac:dyDescent="0.25">
      <c r="F175" s="39"/>
      <c r="H175" s="39"/>
      <c r="I175" s="40"/>
      <c r="J175" s="9"/>
    </row>
    <row r="176" spans="6:10" x14ac:dyDescent="0.25">
      <c r="F176" s="39"/>
      <c r="H176" s="39"/>
      <c r="I176" s="40"/>
      <c r="J176" s="9"/>
    </row>
    <row r="177" spans="6:10" x14ac:dyDescent="0.25">
      <c r="F177" s="39"/>
      <c r="H177" s="39"/>
      <c r="I177" s="40"/>
      <c r="J177" s="9"/>
    </row>
    <row r="178" spans="6:10" x14ac:dyDescent="0.25">
      <c r="F178" s="39"/>
      <c r="H178" s="39"/>
      <c r="I178" s="40"/>
      <c r="J178" s="9"/>
    </row>
    <row r="179" spans="6:10" x14ac:dyDescent="0.25">
      <c r="F179" s="39"/>
      <c r="H179" s="39"/>
      <c r="I179" s="40"/>
      <c r="J179" s="9"/>
    </row>
    <row r="180" spans="6:10" x14ac:dyDescent="0.25">
      <c r="F180" s="39"/>
      <c r="H180" s="39"/>
      <c r="I180" s="40"/>
      <c r="J180" s="9"/>
    </row>
    <row r="181" spans="6:10" x14ac:dyDescent="0.25">
      <c r="F181" s="39"/>
      <c r="H181" s="39"/>
      <c r="I181" s="40"/>
      <c r="J181" s="9"/>
    </row>
    <row r="182" spans="6:10" x14ac:dyDescent="0.25">
      <c r="F182" s="39"/>
      <c r="H182" s="39"/>
      <c r="I182" s="40"/>
      <c r="J182" s="9"/>
    </row>
    <row r="183" spans="6:10" x14ac:dyDescent="0.25">
      <c r="F183" s="39"/>
      <c r="H183" s="39"/>
      <c r="I183" s="40"/>
      <c r="J183" s="9"/>
    </row>
    <row r="184" spans="6:10" x14ac:dyDescent="0.25">
      <c r="F184" s="39"/>
      <c r="H184" s="39"/>
      <c r="I184" s="40"/>
      <c r="J184" s="9"/>
    </row>
    <row r="185" spans="6:10" x14ac:dyDescent="0.25">
      <c r="F185" s="39"/>
      <c r="H185" s="39"/>
      <c r="I185" s="40"/>
      <c r="J185" s="9"/>
    </row>
    <row r="186" spans="6:10" x14ac:dyDescent="0.25">
      <c r="F186" s="39"/>
      <c r="H186" s="39"/>
      <c r="I186" s="40"/>
      <c r="J186" s="9"/>
    </row>
    <row r="187" spans="6:10" x14ac:dyDescent="0.25">
      <c r="F187" s="39"/>
      <c r="H187" s="39"/>
      <c r="I187" s="40"/>
      <c r="J187" s="9"/>
    </row>
    <row r="188" spans="6:10" x14ac:dyDescent="0.25">
      <c r="F188" s="39"/>
      <c r="H188" s="39"/>
      <c r="I188" s="40"/>
      <c r="J188" s="9"/>
    </row>
    <row r="189" spans="6:10" x14ac:dyDescent="0.25">
      <c r="F189" s="39"/>
      <c r="H189" s="39"/>
      <c r="I189" s="40"/>
      <c r="J189" s="9"/>
    </row>
    <row r="190" spans="6:10" x14ac:dyDescent="0.25">
      <c r="F190" s="39"/>
      <c r="H190" s="39"/>
      <c r="I190" s="40"/>
      <c r="J190" s="9"/>
    </row>
    <row r="191" spans="6:10" x14ac:dyDescent="0.25">
      <c r="F191" s="39"/>
      <c r="H191" s="39"/>
      <c r="I191" s="40"/>
      <c r="J191" s="9"/>
    </row>
    <row r="192" spans="6:10" x14ac:dyDescent="0.25">
      <c r="F192" s="39"/>
      <c r="H192" s="39"/>
      <c r="I192" s="40"/>
      <c r="J192" s="9"/>
    </row>
    <row r="193" spans="6:10" x14ac:dyDescent="0.25">
      <c r="F193" s="39"/>
      <c r="H193" s="39"/>
      <c r="I193" s="40"/>
      <c r="J193" s="9"/>
    </row>
    <row r="194" spans="6:10" x14ac:dyDescent="0.25">
      <c r="F194" s="39"/>
      <c r="H194" s="39"/>
      <c r="I194" s="40"/>
      <c r="J194" s="9"/>
    </row>
    <row r="195" spans="6:10" x14ac:dyDescent="0.25">
      <c r="F195" s="39"/>
      <c r="H195" s="39"/>
      <c r="I195" s="40"/>
      <c r="J195" s="9"/>
    </row>
    <row r="196" spans="6:10" x14ac:dyDescent="0.25">
      <c r="F196" s="39"/>
      <c r="H196" s="39"/>
      <c r="I196" s="40"/>
      <c r="J196" s="9"/>
    </row>
    <row r="197" spans="6:10" x14ac:dyDescent="0.25">
      <c r="F197" s="39"/>
      <c r="H197" s="39"/>
      <c r="I197" s="40"/>
      <c r="J197" s="9"/>
    </row>
    <row r="198" spans="6:10" x14ac:dyDescent="0.25">
      <c r="F198" s="39"/>
      <c r="H198" s="39"/>
      <c r="I198" s="40"/>
      <c r="J198" s="9"/>
    </row>
    <row r="199" spans="6:10" x14ac:dyDescent="0.25">
      <c r="F199" s="39"/>
      <c r="H199" s="39"/>
      <c r="I199" s="40"/>
      <c r="J199" s="9"/>
    </row>
    <row r="200" spans="6:10" x14ac:dyDescent="0.25">
      <c r="F200" s="39"/>
      <c r="H200" s="39"/>
      <c r="I200" s="40"/>
      <c r="J200" s="9"/>
    </row>
    <row r="201" spans="6:10" x14ac:dyDescent="0.25">
      <c r="F201" s="39"/>
      <c r="H201" s="39"/>
      <c r="I201" s="40"/>
      <c r="J201" s="9"/>
    </row>
    <row r="202" spans="6:10" x14ac:dyDescent="0.25">
      <c r="F202" s="39"/>
      <c r="H202" s="39"/>
      <c r="I202" s="40"/>
      <c r="J202" s="9"/>
    </row>
    <row r="203" spans="6:10" x14ac:dyDescent="0.25">
      <c r="F203" s="39"/>
      <c r="H203" s="39"/>
      <c r="I203" s="40"/>
      <c r="J203" s="9"/>
    </row>
    <row r="204" spans="6:10" x14ac:dyDescent="0.25">
      <c r="F204" s="39"/>
      <c r="H204" s="39"/>
      <c r="I204" s="40"/>
      <c r="J204" s="9"/>
    </row>
    <row r="205" spans="6:10" x14ac:dyDescent="0.25">
      <c r="F205" s="39"/>
      <c r="H205" s="39"/>
      <c r="I205" s="40"/>
      <c r="J205" s="9"/>
    </row>
    <row r="206" spans="6:10" x14ac:dyDescent="0.25">
      <c r="F206" s="39"/>
      <c r="H206" s="39"/>
      <c r="I206" s="40"/>
      <c r="J206" s="9"/>
    </row>
    <row r="207" spans="6:10" x14ac:dyDescent="0.25">
      <c r="F207" s="39"/>
      <c r="H207" s="39"/>
      <c r="I207" s="40"/>
      <c r="J207" s="9"/>
    </row>
    <row r="208" spans="6:10" x14ac:dyDescent="0.25">
      <c r="F208" s="39"/>
      <c r="H208" s="39"/>
      <c r="I208" s="40"/>
      <c r="J208" s="9"/>
    </row>
    <row r="209" spans="6:10" x14ac:dyDescent="0.25">
      <c r="F209" s="39"/>
      <c r="H209" s="39"/>
      <c r="I209" s="40"/>
      <c r="J209" s="9"/>
    </row>
    <row r="210" spans="6:10" x14ac:dyDescent="0.25">
      <c r="F210" s="39"/>
      <c r="H210" s="39"/>
      <c r="I210" s="40"/>
      <c r="J210" s="9"/>
    </row>
    <row r="211" spans="6:10" x14ac:dyDescent="0.25">
      <c r="F211" s="39"/>
      <c r="H211" s="39"/>
      <c r="I211" s="40"/>
      <c r="J211" s="9"/>
    </row>
    <row r="212" spans="6:10" x14ac:dyDescent="0.25">
      <c r="F212" s="39"/>
      <c r="H212" s="39"/>
      <c r="I212" s="40"/>
      <c r="J212" s="9"/>
    </row>
    <row r="213" spans="6:10" x14ac:dyDescent="0.25">
      <c r="F213" s="39"/>
      <c r="H213" s="39"/>
      <c r="I213" s="40"/>
      <c r="J213" s="9"/>
    </row>
    <row r="214" spans="6:10" x14ac:dyDescent="0.25">
      <c r="F214" s="39"/>
      <c r="H214" s="39"/>
      <c r="I214" s="40"/>
      <c r="J214" s="9"/>
    </row>
    <row r="215" spans="6:10" x14ac:dyDescent="0.25">
      <c r="F215" s="39"/>
      <c r="H215" s="39"/>
      <c r="I215" s="40"/>
      <c r="J215" s="9"/>
    </row>
    <row r="216" spans="6:10" x14ac:dyDescent="0.25">
      <c r="F216" s="39"/>
      <c r="H216" s="39"/>
      <c r="I216" s="40"/>
      <c r="J216" s="9"/>
    </row>
    <row r="217" spans="6:10" x14ac:dyDescent="0.25">
      <c r="F217" s="39"/>
      <c r="H217" s="39"/>
      <c r="I217" s="40"/>
      <c r="J217" s="9"/>
    </row>
    <row r="218" spans="6:10" x14ac:dyDescent="0.25">
      <c r="F218" s="39"/>
      <c r="H218" s="39"/>
      <c r="I218" s="40"/>
      <c r="J218" s="9"/>
    </row>
    <row r="219" spans="6:10" x14ac:dyDescent="0.25">
      <c r="F219" s="39"/>
      <c r="H219" s="39"/>
      <c r="I219" s="40"/>
      <c r="J219" s="9"/>
    </row>
    <row r="220" spans="6:10" x14ac:dyDescent="0.25">
      <c r="F220" s="39"/>
      <c r="H220" s="39"/>
      <c r="I220" s="40"/>
      <c r="J220" s="9"/>
    </row>
    <row r="221" spans="6:10" x14ac:dyDescent="0.25">
      <c r="F221" s="39"/>
      <c r="H221" s="39"/>
      <c r="I221" s="40"/>
      <c r="J221" s="9"/>
    </row>
    <row r="222" spans="6:10" x14ac:dyDescent="0.25">
      <c r="F222" s="39"/>
      <c r="H222" s="39"/>
      <c r="I222" s="40"/>
      <c r="J222" s="9"/>
    </row>
    <row r="223" spans="6:10" x14ac:dyDescent="0.25">
      <c r="F223" s="39"/>
      <c r="H223" s="39"/>
      <c r="I223" s="40"/>
      <c r="J223" s="9"/>
    </row>
    <row r="224" spans="6:10" x14ac:dyDescent="0.25">
      <c r="F224" s="39"/>
      <c r="H224" s="39"/>
      <c r="I224" s="40"/>
      <c r="J224" s="9"/>
    </row>
    <row r="225" spans="6:10" x14ac:dyDescent="0.25">
      <c r="F225" s="39"/>
      <c r="H225" s="39"/>
      <c r="I225" s="40"/>
      <c r="J225" s="9"/>
    </row>
    <row r="226" spans="6:10" x14ac:dyDescent="0.25">
      <c r="F226" s="39"/>
      <c r="H226" s="39"/>
      <c r="I226" s="40"/>
      <c r="J226" s="9"/>
    </row>
    <row r="227" spans="6:10" x14ac:dyDescent="0.25">
      <c r="F227" s="39"/>
      <c r="H227" s="39"/>
      <c r="I227" s="40"/>
      <c r="J227" s="9"/>
    </row>
    <row r="228" spans="6:10" x14ac:dyDescent="0.25">
      <c r="F228" s="39"/>
      <c r="H228" s="39"/>
      <c r="I228" s="40"/>
      <c r="J228" s="9"/>
    </row>
    <row r="229" spans="6:10" x14ac:dyDescent="0.25">
      <c r="F229" s="39"/>
      <c r="H229" s="39"/>
      <c r="I229" s="40"/>
      <c r="J229" s="9"/>
    </row>
    <row r="230" spans="6:10" x14ac:dyDescent="0.25">
      <c r="F230" s="39"/>
      <c r="H230" s="39"/>
      <c r="I230" s="40"/>
      <c r="J230" s="9"/>
    </row>
    <row r="231" spans="6:10" x14ac:dyDescent="0.25">
      <c r="F231" s="39"/>
      <c r="H231" s="39"/>
      <c r="I231" s="40"/>
      <c r="J231" s="9"/>
    </row>
    <row r="232" spans="6:10" x14ac:dyDescent="0.25">
      <c r="F232" s="39"/>
      <c r="H232" s="39"/>
      <c r="I232" s="40"/>
      <c r="J232" s="9"/>
    </row>
    <row r="233" spans="6:10" x14ac:dyDescent="0.25">
      <c r="F233" s="39"/>
      <c r="H233" s="39"/>
      <c r="I233" s="40"/>
      <c r="J233" s="9"/>
    </row>
    <row r="234" spans="6:10" x14ac:dyDescent="0.25">
      <c r="F234" s="39"/>
      <c r="H234" s="39"/>
      <c r="I234" s="40"/>
      <c r="J234" s="9"/>
    </row>
    <row r="235" spans="6:10" x14ac:dyDescent="0.25">
      <c r="F235" s="39"/>
      <c r="H235" s="39"/>
      <c r="I235" s="40"/>
      <c r="J235" s="9"/>
    </row>
    <row r="236" spans="6:10" x14ac:dyDescent="0.25">
      <c r="F236" s="39"/>
      <c r="H236" s="39"/>
      <c r="I236" s="40"/>
      <c r="J236" s="9"/>
    </row>
    <row r="237" spans="6:10" x14ac:dyDescent="0.25">
      <c r="F237" s="39"/>
      <c r="H237" s="39"/>
      <c r="I237" s="40"/>
      <c r="J237" s="9"/>
    </row>
    <row r="238" spans="6:10" x14ac:dyDescent="0.25">
      <c r="F238" s="39"/>
      <c r="H238" s="39"/>
      <c r="I238" s="40"/>
      <c r="J238" s="9"/>
    </row>
    <row r="239" spans="6:10" x14ac:dyDescent="0.25">
      <c r="F239" s="39"/>
      <c r="H239" s="39"/>
      <c r="I239" s="40"/>
      <c r="J239" s="9"/>
    </row>
    <row r="240" spans="6:10" x14ac:dyDescent="0.25">
      <c r="F240" s="39"/>
      <c r="H240" s="39"/>
      <c r="I240" s="40"/>
      <c r="J240" s="9"/>
    </row>
    <row r="241" spans="6:10" x14ac:dyDescent="0.25">
      <c r="F241" s="39"/>
      <c r="H241" s="39"/>
      <c r="I241" s="40"/>
      <c r="J241" s="9"/>
    </row>
    <row r="242" spans="6:10" x14ac:dyDescent="0.25">
      <c r="F242" s="39"/>
      <c r="H242" s="39"/>
      <c r="I242" s="40"/>
      <c r="J242" s="9"/>
    </row>
    <row r="243" spans="6:10" x14ac:dyDescent="0.25">
      <c r="F243" s="39"/>
      <c r="H243" s="39"/>
      <c r="I243" s="40"/>
      <c r="J243" s="9"/>
    </row>
    <row r="244" spans="6:10" x14ac:dyDescent="0.25">
      <c r="F244" s="39"/>
      <c r="H244" s="39"/>
      <c r="I244" s="40"/>
      <c r="J244" s="9"/>
    </row>
    <row r="245" spans="6:10" x14ac:dyDescent="0.25">
      <c r="F245" s="39"/>
      <c r="H245" s="39"/>
      <c r="I245" s="40"/>
      <c r="J245" s="9"/>
    </row>
    <row r="246" spans="6:10" x14ac:dyDescent="0.25">
      <c r="F246" s="39"/>
      <c r="H246" s="39"/>
      <c r="I246" s="40"/>
      <c r="J246" s="9"/>
    </row>
    <row r="247" spans="6:10" x14ac:dyDescent="0.25">
      <c r="F247" s="39"/>
      <c r="H247" s="39"/>
      <c r="I247" s="40"/>
      <c r="J247" s="9"/>
    </row>
    <row r="248" spans="6:10" x14ac:dyDescent="0.25">
      <c r="F248" s="39"/>
      <c r="H248" s="39"/>
      <c r="I248" s="40"/>
      <c r="J248" s="9"/>
    </row>
    <row r="249" spans="6:10" x14ac:dyDescent="0.25">
      <c r="F249" s="39"/>
      <c r="H249" s="39"/>
      <c r="I249" s="40"/>
      <c r="J249" s="9"/>
    </row>
    <row r="250" spans="6:10" x14ac:dyDescent="0.25">
      <c r="F250" s="39"/>
      <c r="H250" s="39"/>
      <c r="I250" s="40"/>
      <c r="J250" s="9"/>
    </row>
    <row r="251" spans="6:10" x14ac:dyDescent="0.25">
      <c r="F251" s="39"/>
      <c r="H251" s="39"/>
      <c r="I251" s="40"/>
      <c r="J251" s="9"/>
    </row>
    <row r="252" spans="6:10" x14ac:dyDescent="0.25">
      <c r="F252" s="39"/>
      <c r="H252" s="39"/>
      <c r="I252" s="40"/>
      <c r="J252" s="9"/>
    </row>
    <row r="253" spans="6:10" x14ac:dyDescent="0.25">
      <c r="F253" s="39"/>
      <c r="H253" s="39"/>
      <c r="I253" s="40"/>
      <c r="J253" s="9"/>
    </row>
    <row r="254" spans="6:10" x14ac:dyDescent="0.25">
      <c r="F254" s="39"/>
      <c r="H254" s="39"/>
      <c r="I254" s="40"/>
      <c r="J254" s="9"/>
    </row>
    <row r="255" spans="6:10" x14ac:dyDescent="0.25">
      <c r="F255" s="39"/>
      <c r="H255" s="39"/>
      <c r="I255" s="40"/>
      <c r="J255" s="9"/>
    </row>
    <row r="256" spans="6:10" x14ac:dyDescent="0.25">
      <c r="F256" s="39"/>
      <c r="H256" s="39"/>
      <c r="I256" s="40"/>
      <c r="J256" s="9"/>
    </row>
    <row r="257" spans="6:10" x14ac:dyDescent="0.25">
      <c r="F257" s="39"/>
      <c r="J257" s="9"/>
    </row>
    <row r="258" spans="6:10" x14ac:dyDescent="0.25">
      <c r="F258" s="39"/>
      <c r="J258" s="9"/>
    </row>
    <row r="259" spans="6:10" x14ac:dyDescent="0.25">
      <c r="F259" s="39"/>
      <c r="J259" s="9"/>
    </row>
    <row r="260" spans="6:10" x14ac:dyDescent="0.25">
      <c r="F260" s="39"/>
      <c r="H260" s="9"/>
      <c r="J260" s="9"/>
    </row>
    <row r="261" spans="6:10" x14ac:dyDescent="0.25">
      <c r="F261" s="39"/>
      <c r="H261" s="9"/>
      <c r="J261" s="9"/>
    </row>
    <row r="262" spans="6:10" x14ac:dyDescent="0.25">
      <c r="F262" s="39"/>
      <c r="H262" s="9"/>
      <c r="J262" s="9"/>
    </row>
    <row r="263" spans="6:10" x14ac:dyDescent="0.25">
      <c r="F263" s="39"/>
      <c r="H263" s="9"/>
      <c r="J263" s="9"/>
    </row>
    <row r="264" spans="6:10" x14ac:dyDescent="0.25">
      <c r="F264" s="39"/>
      <c r="H264" s="9"/>
      <c r="J264" s="9"/>
    </row>
    <row r="265" spans="6:10" x14ac:dyDescent="0.25">
      <c r="F265" s="39"/>
      <c r="H265" s="9"/>
      <c r="J265" s="9"/>
    </row>
    <row r="266" spans="6:10" x14ac:dyDescent="0.25">
      <c r="F266" s="39"/>
      <c r="H266" s="9"/>
      <c r="J266" s="9"/>
    </row>
    <row r="267" spans="6:10" x14ac:dyDescent="0.25">
      <c r="F267" s="39"/>
      <c r="H267" s="9"/>
      <c r="J267" s="9"/>
    </row>
    <row r="268" spans="6:10" x14ac:dyDescent="0.25">
      <c r="F268" s="39"/>
      <c r="H268" s="9"/>
      <c r="J268" s="9"/>
    </row>
    <row r="269" spans="6:10" x14ac:dyDescent="0.25">
      <c r="F269" s="39"/>
      <c r="H269" s="9"/>
      <c r="J269" s="9"/>
    </row>
    <row r="270" spans="6:10" x14ac:dyDescent="0.25">
      <c r="F270" s="39"/>
      <c r="H270" s="9"/>
      <c r="J270" s="9"/>
    </row>
    <row r="271" spans="6:10" x14ac:dyDescent="0.25">
      <c r="F271" s="39"/>
      <c r="H271" s="9"/>
      <c r="J271" s="9"/>
    </row>
    <row r="272" spans="6:10" x14ac:dyDescent="0.25">
      <c r="F272" s="39"/>
      <c r="H272" s="9"/>
      <c r="J272" s="9"/>
    </row>
    <row r="273" spans="6:10" x14ac:dyDescent="0.25">
      <c r="F273" s="39"/>
      <c r="H273" s="9"/>
      <c r="J273" s="9"/>
    </row>
    <row r="274" spans="6:10" x14ac:dyDescent="0.25">
      <c r="F274" s="39"/>
      <c r="H274" s="9"/>
      <c r="J274" s="9"/>
    </row>
    <row r="275" spans="6:10" x14ac:dyDescent="0.25">
      <c r="F275" s="39"/>
      <c r="H275" s="9"/>
      <c r="J275" s="9"/>
    </row>
    <row r="276" spans="6:10" x14ac:dyDescent="0.25">
      <c r="F276" s="39"/>
      <c r="H276" s="9"/>
      <c r="J276" s="9"/>
    </row>
    <row r="277" spans="6:10" x14ac:dyDescent="0.25">
      <c r="F277" s="39"/>
      <c r="H277" s="9"/>
      <c r="J277" s="9"/>
    </row>
    <row r="278" spans="6:10" x14ac:dyDescent="0.25">
      <c r="F278" s="39"/>
      <c r="H278" s="9"/>
      <c r="J278" s="9"/>
    </row>
    <row r="279" spans="6:10" x14ac:dyDescent="0.25">
      <c r="F279" s="39"/>
      <c r="H279" s="9"/>
      <c r="J279" s="9"/>
    </row>
    <row r="280" spans="6:10" x14ac:dyDescent="0.25">
      <c r="F280" s="39"/>
      <c r="H280" s="9"/>
      <c r="J280" s="9"/>
    </row>
    <row r="281" spans="6:10" x14ac:dyDescent="0.25">
      <c r="F281" s="39"/>
      <c r="H281" s="9"/>
      <c r="J281" s="9"/>
    </row>
    <row r="282" spans="6:10" x14ac:dyDescent="0.25">
      <c r="F282" s="39"/>
      <c r="H282" s="9"/>
      <c r="J282" s="9"/>
    </row>
    <row r="283" spans="6:10" x14ac:dyDescent="0.25">
      <c r="F283" s="39"/>
      <c r="H283" s="9"/>
      <c r="J283" s="9"/>
    </row>
    <row r="284" spans="6:10" x14ac:dyDescent="0.25">
      <c r="F284" s="39"/>
      <c r="H284" s="9"/>
      <c r="J284" s="9"/>
    </row>
    <row r="285" spans="6:10" x14ac:dyDescent="0.25">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2025-01-11T00:01:57Z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010021{"F":2,"I":"0183-E15A-05BD-8882"}</vt:lpwstr>
  </property>
</Properties>
</file>