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pt_Study\Local Tax Dist\Calendar Year Report\2021\Internet\"/>
    </mc:Choice>
  </mc:AlternateContent>
  <xr:revisionPtr revIDLastSave="0" documentId="13_ncr:1_{8ED28BB5-B149-4D4A-823D-D67C41B794ED}" xr6:coauthVersionLast="47" xr6:coauthVersionMax="47" xr10:uidLastSave="{00000000-0000-0000-0000-000000000000}"/>
  <bookViews>
    <workbookView xWindow="-108" yWindow="-108" windowWidth="23256" windowHeight="12576" xr2:uid="{FE72FC99-54C6-46A7-A5AE-052A508EC90A}"/>
  </bookViews>
  <sheets>
    <sheet name="Table S9 Internet" sheetId="1" r:id="rId1"/>
  </sheets>
  <definedNames>
    <definedName name="_xlnm._FilterDatabase" localSheetId="0" hidden="1">'Table S9 Internet'!$D$1:$D$212</definedName>
    <definedName name="_xlnm.Print_Area" localSheetId="0">'Table S9 Internet'!$A$2:$E$213</definedName>
    <definedName name="_xlnm.Print_Area">#REF!</definedName>
    <definedName name="PRINT_AREA_MI">#REF!</definedName>
    <definedName name="_xlnm.Print_Titles" localSheetId="0">'Table S9 Internet'!$1:$7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3" i="1" l="1"/>
  <c r="D202" i="1"/>
  <c r="D201" i="1"/>
  <c r="D199" i="1"/>
  <c r="D198" i="1"/>
  <c r="D196" i="1"/>
  <c r="D195" i="1"/>
  <c r="D193" i="1"/>
  <c r="D192" i="1"/>
  <c r="D190" i="1"/>
  <c r="D189" i="1"/>
  <c r="D187" i="1"/>
  <c r="D186" i="1"/>
  <c r="D185" i="1"/>
  <c r="D184" i="1"/>
  <c r="D183" i="1"/>
  <c r="D181" i="1"/>
  <c r="D180" i="1"/>
  <c r="D179" i="1"/>
  <c r="D178" i="1"/>
  <c r="D177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0" i="1"/>
  <c r="D159" i="1"/>
  <c r="D158" i="1"/>
  <c r="D156" i="1"/>
  <c r="D155" i="1"/>
  <c r="D154" i="1"/>
  <c r="D153" i="1"/>
  <c r="D152" i="1"/>
  <c r="D151" i="1"/>
  <c r="D149" i="1"/>
  <c r="D147" i="1"/>
  <c r="D146" i="1"/>
  <c r="D145" i="1"/>
  <c r="D144" i="1"/>
  <c r="D143" i="1"/>
  <c r="D142" i="1"/>
  <c r="D141" i="1"/>
  <c r="D140" i="1"/>
  <c r="D139" i="1"/>
  <c r="D137" i="1"/>
  <c r="D136" i="1"/>
  <c r="D134" i="1"/>
  <c r="D133" i="1"/>
  <c r="D131" i="1"/>
  <c r="D130" i="1"/>
  <c r="D129" i="1"/>
  <c r="D128" i="1"/>
  <c r="D126" i="1"/>
  <c r="D125" i="1"/>
  <c r="D123" i="1"/>
  <c r="D122" i="1"/>
  <c r="D120" i="1"/>
  <c r="D119" i="1"/>
  <c r="D117" i="1"/>
  <c r="D116" i="1"/>
  <c r="D114" i="1"/>
  <c r="D113" i="1"/>
  <c r="D112" i="1"/>
  <c r="D110" i="1"/>
  <c r="D109" i="1"/>
  <c r="D108" i="1"/>
  <c r="D107" i="1"/>
  <c r="D106" i="1"/>
  <c r="D105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7" i="1"/>
  <c r="D86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69" i="1"/>
  <c r="D68" i="1"/>
  <c r="D67" i="1"/>
  <c r="D65" i="1"/>
  <c r="D64" i="1"/>
  <c r="D62" i="1"/>
  <c r="D61" i="1"/>
  <c r="D59" i="1"/>
  <c r="D58" i="1"/>
  <c r="D57" i="1"/>
  <c r="D56" i="1"/>
  <c r="D54" i="1"/>
  <c r="D52" i="1"/>
  <c r="D51" i="1"/>
  <c r="D50" i="1"/>
  <c r="D48" i="1"/>
  <c r="D47" i="1"/>
  <c r="D46" i="1"/>
  <c r="D44" i="1"/>
  <c r="D42" i="1"/>
  <c r="D41" i="1"/>
  <c r="D39" i="1"/>
  <c r="D38" i="1"/>
  <c r="D37" i="1"/>
  <c r="D35" i="1"/>
  <c r="D33" i="1"/>
  <c r="D32" i="1"/>
  <c r="D31" i="1"/>
  <c r="D29" i="1"/>
  <c r="D28" i="1"/>
  <c r="D27" i="1"/>
  <c r="D26" i="1"/>
  <c r="D25" i="1"/>
  <c r="D23" i="1"/>
  <c r="D22" i="1"/>
  <c r="D21" i="1"/>
  <c r="D20" i="1"/>
  <c r="D18" i="1"/>
  <c r="D16" i="1"/>
  <c r="D15" i="1"/>
  <c r="D13" i="1"/>
  <c r="D12" i="1"/>
  <c r="D10" i="1"/>
  <c r="D9" i="1"/>
  <c r="B209" i="1" l="1"/>
  <c r="C209" i="1"/>
  <c r="D209" i="1" s="1"/>
</calcChain>
</file>

<file path=xl/sharedStrings.xml><?xml version="1.0" encoding="utf-8"?>
<sst xmlns="http://schemas.openxmlformats.org/spreadsheetml/2006/main" count="170" uniqueCount="135">
  <si>
    <t>Distributions of Local Sales/Use Tax</t>
  </si>
  <si>
    <t xml:space="preserve"> Affordable Housing Tax (rate .00735 or .0146%)</t>
  </si>
  <si>
    <t>RCW 82.14.540</t>
  </si>
  <si>
    <t>Tax Levied by Cities &amp; Counties</t>
  </si>
  <si>
    <t>Location</t>
  </si>
  <si>
    <t>Adams County</t>
  </si>
  <si>
    <t>Total</t>
  </si>
  <si>
    <t>Asotin County</t>
  </si>
  <si>
    <t>Benton County</t>
  </si>
  <si>
    <t>Chelan County</t>
  </si>
  <si>
    <t>Cashmere</t>
  </si>
  <si>
    <t>Chelan City</t>
  </si>
  <si>
    <t>Leavenworth</t>
  </si>
  <si>
    <t>Wenatchee</t>
  </si>
  <si>
    <t>Clallam County</t>
  </si>
  <si>
    <t>Forks</t>
  </si>
  <si>
    <t>Port Angeles</t>
  </si>
  <si>
    <t>Sequim</t>
  </si>
  <si>
    <t>Clark County</t>
  </si>
  <si>
    <t>Ridgefield</t>
  </si>
  <si>
    <t>Vancouver</t>
  </si>
  <si>
    <t>Washougal</t>
  </si>
  <si>
    <t>Columbia County</t>
  </si>
  <si>
    <t>Dayton</t>
  </si>
  <si>
    <t>Cowlitz County</t>
  </si>
  <si>
    <t>Kalama</t>
  </si>
  <si>
    <t>Longview</t>
  </si>
  <si>
    <t xml:space="preserve">Total </t>
  </si>
  <si>
    <t>Douglas County</t>
  </si>
  <si>
    <t>East Wenatchee</t>
  </si>
  <si>
    <t>Franklin County</t>
  </si>
  <si>
    <t>Pasco</t>
  </si>
  <si>
    <t>Garfield County</t>
  </si>
  <si>
    <t>Grant County</t>
  </si>
  <si>
    <t>Moses Lake</t>
  </si>
  <si>
    <t>Quincy</t>
  </si>
  <si>
    <t>Grays Harbor County</t>
  </si>
  <si>
    <t>Island County</t>
  </si>
  <si>
    <t>Jefferson County</t>
  </si>
  <si>
    <t>Port Townsend</t>
  </si>
  <si>
    <t>King County</t>
  </si>
  <si>
    <t>Auburn</t>
  </si>
  <si>
    <t>Bellevue</t>
  </si>
  <si>
    <t>Bothell</t>
  </si>
  <si>
    <t>Carnation</t>
  </si>
  <si>
    <t>Clyde Hill</t>
  </si>
  <si>
    <t>Des Moines</t>
  </si>
  <si>
    <t>Duvall</t>
  </si>
  <si>
    <t>Enumclaw</t>
  </si>
  <si>
    <t>Covington</t>
  </si>
  <si>
    <t>Issaquah</t>
  </si>
  <si>
    <t>Kent</t>
  </si>
  <si>
    <t>Kirkland</t>
  </si>
  <si>
    <t>Lake Forest Park</t>
  </si>
  <si>
    <t>Medina</t>
  </si>
  <si>
    <t>Mercer Island</t>
  </si>
  <si>
    <t>Maple Valley</t>
  </si>
  <si>
    <t>Normandy Park</t>
  </si>
  <si>
    <t>North Bend</t>
  </si>
  <si>
    <t>Redmond</t>
  </si>
  <si>
    <t>Renton</t>
  </si>
  <si>
    <t>Seattle</t>
  </si>
  <si>
    <t>Snoqualmie</t>
  </si>
  <si>
    <t>Tukwila</t>
  </si>
  <si>
    <t>Federal Way</t>
  </si>
  <si>
    <t>SeaTac</t>
  </si>
  <si>
    <t>Burien</t>
  </si>
  <si>
    <t>Woodinville</t>
  </si>
  <si>
    <t>Newcastle</t>
  </si>
  <si>
    <t>Shoreline</t>
  </si>
  <si>
    <t>Kenmore</t>
  </si>
  <si>
    <t>Sammamish</t>
  </si>
  <si>
    <t>Kitsap County</t>
  </si>
  <si>
    <t>Bainbridge Island</t>
  </si>
  <si>
    <t>Bremerton</t>
  </si>
  <si>
    <t>Port Orchard</t>
  </si>
  <si>
    <t>Poulsbo</t>
  </si>
  <si>
    <t>Kittitas County</t>
  </si>
  <si>
    <t>Ellensburg</t>
  </si>
  <si>
    <t>Klickitat County</t>
  </si>
  <si>
    <t>Lewis County</t>
  </si>
  <si>
    <t>Lincoln County</t>
  </si>
  <si>
    <t>Mason County</t>
  </si>
  <si>
    <t>Okanogan County</t>
  </si>
  <si>
    <t>Omak</t>
  </si>
  <si>
    <t>Winthrop</t>
  </si>
  <si>
    <t>Pacific County</t>
  </si>
  <si>
    <t>Pend Oreille County</t>
  </si>
  <si>
    <t>Pierce County</t>
  </si>
  <si>
    <t>Bonney Lake</t>
  </si>
  <si>
    <t>Fife</t>
  </si>
  <si>
    <t>Puyallup</t>
  </si>
  <si>
    <t>Sumner</t>
  </si>
  <si>
    <t>Tacoma</t>
  </si>
  <si>
    <t>University Place</t>
  </si>
  <si>
    <t>Lakewood</t>
  </si>
  <si>
    <t>San Juan County</t>
  </si>
  <si>
    <t>Skagit County</t>
  </si>
  <si>
    <t>Anacortes</t>
  </si>
  <si>
    <t>Burlington</t>
  </si>
  <si>
    <t>Mount Vernon</t>
  </si>
  <si>
    <t>Sedro Woolley</t>
  </si>
  <si>
    <t>Skamania County</t>
  </si>
  <si>
    <t>Stevenson</t>
  </si>
  <si>
    <t>Snohomish County</t>
  </si>
  <si>
    <t>Arlington</t>
  </si>
  <si>
    <t>Edmonds</t>
  </si>
  <si>
    <t>Everett</t>
  </si>
  <si>
    <t>Lake Stevens</t>
  </si>
  <si>
    <t>Lynnwood</t>
  </si>
  <si>
    <t>Marysville</t>
  </si>
  <si>
    <t>Monroe</t>
  </si>
  <si>
    <t>Mukilteo</t>
  </si>
  <si>
    <t>Snohomish</t>
  </si>
  <si>
    <t>Stanwood</t>
  </si>
  <si>
    <t>Woodway</t>
  </si>
  <si>
    <t>Mill Creek</t>
  </si>
  <si>
    <t>Spokane County</t>
  </si>
  <si>
    <t>Airway Heights</t>
  </si>
  <si>
    <t>Spangle</t>
  </si>
  <si>
    <t>Waverly</t>
  </si>
  <si>
    <t>Thurston County</t>
  </si>
  <si>
    <t>Lacey</t>
  </si>
  <si>
    <t>Olympia</t>
  </si>
  <si>
    <t>Tumwater</t>
  </si>
  <si>
    <t>Wahkiakum County</t>
  </si>
  <si>
    <t>Walla Walla County</t>
  </si>
  <si>
    <t>Whatcom County</t>
  </si>
  <si>
    <t>Whitman County</t>
  </si>
  <si>
    <t>Yakima County</t>
  </si>
  <si>
    <t>Yakima</t>
  </si>
  <si>
    <t>Summary of Distributions</t>
  </si>
  <si>
    <t>Table S9</t>
  </si>
  <si>
    <t>Percent Change</t>
  </si>
  <si>
    <t>Comparison of Calendar Years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</si>
</sst>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Helv"/>
    </font>
    <font>
      <b/>
      <sz val="8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39" fontId="5" fillId="0" borderId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54">
    <xf numFmtId="0" fontId="0" fillId="0" borderId="0" xfId="0"/>
    <xf numFmtId="39" fontId="3" fillId="0" borderId="0" xfId="1" applyNumberFormat="1" applyFont="1"/>
    <xf numFmtId="39" fontId="6" fillId="0" borderId="0" xfId="1" applyNumberFormat="1" applyFont="1" applyAlignment="1">
      <alignment wrapText="1"/>
    </xf>
    <xf numFmtId="39" fontId="4" fillId="0" borderId="0" xfId="1" applyNumberFormat="1" applyFont="1" applyAlignment="1">
      <alignment horizontal="left" wrapText="1"/>
    </xf>
    <xf numFmtId="0" fontId="4" fillId="0" borderId="0" xfId="1" applyFont="1" applyAlignment="1">
      <alignment horizontal="right" wrapText="1"/>
    </xf>
    <xf numFmtId="0" fontId="4" fillId="0" borderId="0" xfId="1" applyFont="1" applyAlignment="1">
      <alignment wrapText="1"/>
    </xf>
    <xf numFmtId="39" fontId="7" fillId="0" borderId="0" xfId="2" applyFont="1" applyAlignment="1">
      <alignment vertical="justify"/>
    </xf>
    <xf numFmtId="43" fontId="8" fillId="0" borderId="1" xfId="2" applyNumberFormat="1" applyFont="1" applyBorder="1" applyAlignment="1">
      <alignment horizontal="right" vertical="justify"/>
    </xf>
    <xf numFmtId="39" fontId="4" fillId="0" borderId="3" xfId="2" applyFont="1" applyBorder="1" applyAlignment="1">
      <alignment vertical="justify"/>
    </xf>
    <xf numFmtId="43" fontId="4" fillId="0" borderId="0" xfId="2" applyNumberFormat="1" applyFont="1" applyAlignment="1">
      <alignment horizontal="right" vertical="justify"/>
    </xf>
    <xf numFmtId="39" fontId="8" fillId="0" borderId="0" xfId="2" applyFont="1" applyAlignment="1">
      <alignment vertical="justify"/>
    </xf>
    <xf numFmtId="43" fontId="8" fillId="0" borderId="0" xfId="2" applyNumberFormat="1" applyFont="1" applyAlignment="1">
      <alignment horizontal="right" vertical="justify"/>
    </xf>
    <xf numFmtId="43" fontId="4" fillId="0" borderId="3" xfId="2" applyNumberFormat="1" applyFont="1" applyBorder="1" applyAlignment="1">
      <alignment horizontal="right" vertical="justify"/>
    </xf>
    <xf numFmtId="39" fontId="4" fillId="0" borderId="0" xfId="2" applyFont="1" applyAlignment="1">
      <alignment horizontal="left" vertical="justify" indent="3"/>
    </xf>
    <xf numFmtId="39" fontId="4" fillId="0" borderId="0" xfId="2" applyFont="1" applyAlignment="1">
      <alignment vertical="justify"/>
    </xf>
    <xf numFmtId="39" fontId="2" fillId="0" borderId="0" xfId="2" applyFont="1" applyAlignment="1">
      <alignment horizontal="center" wrapText="1"/>
    </xf>
    <xf numFmtId="10" fontId="2" fillId="0" borderId="0" xfId="2" applyNumberFormat="1" applyFont="1" applyAlignment="1">
      <alignment horizontal="center" wrapText="1"/>
    </xf>
    <xf numFmtId="164" fontId="4" fillId="0" borderId="1" xfId="2" applyNumberFormat="1" applyFont="1" applyBorder="1" applyAlignment="1">
      <alignment horizontal="left"/>
    </xf>
    <xf numFmtId="0" fontId="4" fillId="0" borderId="3" xfId="3" applyFont="1" applyBorder="1" applyAlignment="1">
      <alignment vertical="top"/>
    </xf>
    <xf numFmtId="10" fontId="4" fillId="0" borderId="0" xfId="5" applyNumberFormat="1" applyFont="1" applyBorder="1" applyAlignment="1">
      <alignment horizontal="right" vertical="top"/>
    </xf>
    <xf numFmtId="39" fontId="9" fillId="0" borderId="0" xfId="1" applyNumberFormat="1" applyFont="1"/>
    <xf numFmtId="39" fontId="3" fillId="0" borderId="0" xfId="1" applyNumberFormat="1" applyFont="1" applyAlignment="1">
      <alignment horizontal="right"/>
    </xf>
    <xf numFmtId="39" fontId="2" fillId="0" borderId="0" xfId="2" applyFont="1" applyAlignment="1">
      <alignment horizontal="center"/>
    </xf>
    <xf numFmtId="39" fontId="3" fillId="0" borderId="0" xfId="2" applyFont="1"/>
    <xf numFmtId="0" fontId="4" fillId="0" borderId="0" xfId="3" applyFont="1" applyBorder="1" applyAlignment="1">
      <alignment vertical="top"/>
    </xf>
    <xf numFmtId="43" fontId="4" fillId="0" borderId="0" xfId="4" applyFont="1" applyBorder="1" applyAlignment="1" applyProtection="1">
      <alignment horizontal="right"/>
    </xf>
    <xf numFmtId="165" fontId="8" fillId="0" borderId="0" xfId="5" applyNumberFormat="1" applyFont="1" applyAlignment="1">
      <alignment horizontal="right"/>
    </xf>
    <xf numFmtId="165" fontId="4" fillId="0" borderId="2" xfId="2" applyNumberFormat="1" applyFont="1" applyBorder="1" applyAlignment="1">
      <alignment horizontal="right" vertical="center" wrapText="1"/>
    </xf>
    <xf numFmtId="10" fontId="8" fillId="0" borderId="1" xfId="6" applyNumberFormat="1" applyFont="1" applyBorder="1" applyAlignment="1" applyProtection="1">
      <alignment horizontal="right" vertical="justify"/>
    </xf>
    <xf numFmtId="10" fontId="4" fillId="0" borderId="0" xfId="6" applyNumberFormat="1" applyFont="1" applyBorder="1" applyAlignment="1" applyProtection="1">
      <alignment horizontal="right" vertical="justify"/>
    </xf>
    <xf numFmtId="10" fontId="8" fillId="0" borderId="0" xfId="6" applyNumberFormat="1" applyFont="1" applyBorder="1" applyAlignment="1" applyProtection="1">
      <alignment horizontal="right" vertical="justify"/>
    </xf>
    <xf numFmtId="10" fontId="8" fillId="0" borderId="0" xfId="6" applyNumberFormat="1" applyFont="1" applyAlignment="1">
      <alignment horizontal="right"/>
    </xf>
    <xf numFmtId="10" fontId="4" fillId="0" borderId="3" xfId="6" applyNumberFormat="1" applyFont="1" applyBorder="1" applyAlignment="1" applyProtection="1">
      <alignment horizontal="right" vertical="justify"/>
    </xf>
    <xf numFmtId="165" fontId="8" fillId="0" borderId="4" xfId="5" applyNumberFormat="1" applyFont="1" applyBorder="1" applyAlignment="1">
      <alignment horizontal="right"/>
    </xf>
    <xf numFmtId="10" fontId="4" fillId="0" borderId="1" xfId="6" applyNumberFormat="1" applyFont="1" applyBorder="1" applyAlignment="1" applyProtection="1">
      <alignment horizontal="right" wrapText="1"/>
    </xf>
    <xf numFmtId="165" fontId="4" fillId="0" borderId="0" xfId="5" applyNumberFormat="1" applyFont="1" applyAlignment="1">
      <alignment horizontal="right"/>
    </xf>
    <xf numFmtId="39" fontId="4" fillId="0" borderId="2" xfId="1" applyNumberFormat="1" applyFont="1" applyBorder="1" applyAlignment="1">
      <alignment horizontal="left" vertical="top" wrapText="1"/>
    </xf>
    <xf numFmtId="39" fontId="3" fillId="0" borderId="4" xfId="1" applyNumberFormat="1" applyFont="1" applyBorder="1"/>
    <xf numFmtId="39" fontId="3" fillId="0" borderId="4" xfId="1" applyNumberFormat="1" applyFont="1" applyBorder="1" applyAlignment="1">
      <alignment horizontal="right"/>
    </xf>
    <xf numFmtId="0" fontId="2" fillId="0" borderId="0" xfId="1" applyFont="1" applyAlignment="1"/>
    <xf numFmtId="43" fontId="8" fillId="0" borderId="0" xfId="7" applyFont="1" applyAlignment="1">
      <alignment horizontal="right" vertical="justify"/>
    </xf>
    <xf numFmtId="39" fontId="4" fillId="0" borderId="0" xfId="7" applyNumberFormat="1" applyFont="1" applyAlignment="1">
      <alignment horizontal="right" vertical="justify"/>
    </xf>
    <xf numFmtId="39" fontId="8" fillId="0" borderId="0" xfId="7" applyNumberFormat="1" applyFont="1" applyAlignment="1">
      <alignment horizontal="right" vertical="justify"/>
    </xf>
    <xf numFmtId="39" fontId="8" fillId="0" borderId="0" xfId="2" applyFont="1" applyAlignment="1">
      <alignment horizontal="right"/>
    </xf>
    <xf numFmtId="39" fontId="4" fillId="0" borderId="3" xfId="2" applyFont="1" applyBorder="1" applyAlignment="1">
      <alignment horizontal="right"/>
    </xf>
    <xf numFmtId="164" fontId="4" fillId="0" borderId="2" xfId="7" applyNumberFormat="1" applyFont="1" applyBorder="1" applyAlignment="1">
      <alignment horizontal="right"/>
    </xf>
    <xf numFmtId="39" fontId="4" fillId="0" borderId="0" xfId="2" applyFont="1" applyBorder="1" applyAlignment="1">
      <alignment horizontal="right"/>
    </xf>
    <xf numFmtId="164" fontId="4" fillId="0" borderId="1" xfId="7" applyNumberFormat="1" applyFont="1" applyBorder="1" applyAlignment="1">
      <alignment horizontal="right"/>
    </xf>
    <xf numFmtId="39" fontId="2" fillId="0" borderId="0" xfId="1" applyNumberFormat="1" applyFont="1" applyAlignment="1">
      <alignment horizontal="center"/>
    </xf>
    <xf numFmtId="39" fontId="2" fillId="0" borderId="0" xfId="2" applyFont="1" applyAlignment="1">
      <alignment horizontal="center" vertical="top"/>
    </xf>
    <xf numFmtId="39" fontId="4" fillId="0" borderId="4" xfId="2" applyFont="1" applyBorder="1" applyAlignment="1">
      <alignment horizontal="center" wrapText="1"/>
    </xf>
    <xf numFmtId="0" fontId="2" fillId="0" borderId="0" xfId="1" applyFont="1" applyAlignment="1">
      <alignment horizontal="center"/>
    </xf>
    <xf numFmtId="0" fontId="11" fillId="0" borderId="0" xfId="1" applyFont="1" applyAlignment="1">
      <alignment horizontal="center" vertical="top"/>
    </xf>
    <xf numFmtId="39" fontId="11" fillId="0" borderId="1" xfId="2" applyFont="1" applyBorder="1" applyAlignment="1">
      <alignment horizontal="center" vertical="top"/>
    </xf>
  </cellXfs>
  <cellStyles count="8">
    <cellStyle name="Comma" xfId="7" builtinId="3"/>
    <cellStyle name="Comma 2" xfId="4" xr:uid="{43B8157E-EE35-409B-89F1-3DC12E886080}"/>
    <cellStyle name="Normal" xfId="0" builtinId="0"/>
    <cellStyle name="Normal 3" xfId="1" xr:uid="{A8B811BA-C757-4878-932E-71763A47C65B}"/>
    <cellStyle name="Normal_2 Year Comparison" xfId="2" xr:uid="{BF66E5C7-E4C8-4417-A764-DA49E6128B3B}"/>
    <cellStyle name="Normal_TABLE2 Mockup-Condensed 1 Year" xfId="3" xr:uid="{D40C1D8A-64BC-4369-894B-7219D4EFE74A}"/>
    <cellStyle name="Percent" xfId="6" builtinId="5"/>
    <cellStyle name="Percent 2" xfId="5" xr:uid="{74A96F40-EFD9-4BB4-A3E0-27A7659E36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E618-2175-47E1-9C2A-EA4FA0E49E45}">
  <dimension ref="A1:H212"/>
  <sheetViews>
    <sheetView tabSelected="1" zoomScaleNormal="100" zoomScaleSheetLayoutView="100" workbookViewId="0">
      <pane ySplit="7" topLeftCell="A197" activePane="bottomLeft" state="frozen"/>
      <selection pane="bottomLeft" activeCell="A157" sqref="A157:XFD157"/>
    </sheetView>
  </sheetViews>
  <sheetFormatPr defaultColWidth="9.33203125" defaultRowHeight="10.199999999999999" x14ac:dyDescent="0.2"/>
  <cols>
    <col min="1" max="1" width="30.6640625" style="1" customWidth="1"/>
    <col min="2" max="2" width="17.6640625" style="21" customWidth="1"/>
    <col min="3" max="3" width="16" style="1" bestFit="1" customWidth="1"/>
    <col min="4" max="4" width="17.6640625" style="1" bestFit="1" customWidth="1"/>
    <col min="5" max="16384" width="9.33203125" style="1"/>
  </cols>
  <sheetData>
    <row r="1" spans="1:8" s="23" customFormat="1" ht="15.6" x14ac:dyDescent="0.3">
      <c r="A1" s="49" t="s">
        <v>132</v>
      </c>
      <c r="B1" s="49"/>
      <c r="C1" s="49"/>
      <c r="D1" s="49"/>
      <c r="E1" s="22"/>
      <c r="F1" s="22"/>
      <c r="G1" s="22"/>
      <c r="H1" s="22"/>
    </row>
    <row r="2" spans="1:8" ht="15.6" x14ac:dyDescent="0.3">
      <c r="A2" s="48" t="s">
        <v>0</v>
      </c>
      <c r="B2" s="48"/>
      <c r="C2" s="48"/>
      <c r="D2" s="48"/>
    </row>
    <row r="3" spans="1:8" ht="15.6" x14ac:dyDescent="0.3">
      <c r="A3" s="48" t="s">
        <v>1</v>
      </c>
      <c r="B3" s="48"/>
      <c r="C3" s="48"/>
      <c r="D3" s="48"/>
    </row>
    <row r="4" spans="1:8" ht="15.6" x14ac:dyDescent="0.3">
      <c r="A4" s="51" t="s">
        <v>134</v>
      </c>
      <c r="B4" s="51"/>
      <c r="C4" s="51"/>
      <c r="D4" s="51"/>
      <c r="E4" s="39"/>
    </row>
    <row r="5" spans="1:8" ht="13.2" x14ac:dyDescent="0.2">
      <c r="A5" s="52" t="s">
        <v>2</v>
      </c>
      <c r="B5" s="52"/>
      <c r="C5" s="52"/>
      <c r="D5" s="52"/>
    </row>
    <row r="6" spans="1:8" ht="15" customHeight="1" x14ac:dyDescent="0.2">
      <c r="A6" s="53" t="s">
        <v>3</v>
      </c>
      <c r="B6" s="53"/>
      <c r="C6" s="53"/>
      <c r="D6" s="53"/>
    </row>
    <row r="7" spans="1:8" s="2" customFormat="1" ht="13.8" x14ac:dyDescent="0.25">
      <c r="A7" s="36" t="s">
        <v>4</v>
      </c>
      <c r="B7" s="45">
        <v>2020</v>
      </c>
      <c r="C7" s="45">
        <v>2021</v>
      </c>
      <c r="D7" s="27" t="s">
        <v>133</v>
      </c>
    </row>
    <row r="8" spans="1:8" s="2" customFormat="1" ht="13.8" x14ac:dyDescent="0.25">
      <c r="A8" s="3"/>
      <c r="B8" s="4"/>
      <c r="C8" s="5"/>
    </row>
    <row r="9" spans="1:8" s="2" customFormat="1" ht="13.8" x14ac:dyDescent="0.2">
      <c r="A9" s="6" t="s">
        <v>5</v>
      </c>
      <c r="B9" s="7">
        <v>26188.560000000001</v>
      </c>
      <c r="C9" s="7">
        <v>62331.94</v>
      </c>
      <c r="D9" s="28">
        <f t="shared" ref="D9:D72" si="0">C9/B9-1</f>
        <v>1.3801209383028312</v>
      </c>
    </row>
    <row r="10" spans="1:8" s="2" customFormat="1" ht="13.8" x14ac:dyDescent="0.2">
      <c r="A10" s="8" t="s">
        <v>6</v>
      </c>
      <c r="B10" s="9">
        <v>26188.560000000001</v>
      </c>
      <c r="C10" s="9">
        <v>62331.94</v>
      </c>
      <c r="D10" s="29">
        <f t="shared" si="0"/>
        <v>1.3801209383028312</v>
      </c>
    </row>
    <row r="11" spans="1:8" ht="13.8" x14ac:dyDescent="0.2">
      <c r="A11" s="10"/>
      <c r="B11" s="11"/>
      <c r="C11" s="11"/>
      <c r="D11" s="30"/>
    </row>
    <row r="12" spans="1:8" ht="13.8" x14ac:dyDescent="0.2">
      <c r="A12" s="6" t="s">
        <v>7</v>
      </c>
      <c r="B12" s="7">
        <v>38744.17</v>
      </c>
      <c r="C12" s="7">
        <v>38016.86</v>
      </c>
      <c r="D12" s="28">
        <f t="shared" si="0"/>
        <v>-1.8772114617502389E-2</v>
      </c>
    </row>
    <row r="13" spans="1:8" ht="13.8" x14ac:dyDescent="0.2">
      <c r="A13" s="8" t="s">
        <v>6</v>
      </c>
      <c r="B13" s="9">
        <v>38744.17</v>
      </c>
      <c r="C13" s="9">
        <v>38016.86</v>
      </c>
      <c r="D13" s="29">
        <f t="shared" si="0"/>
        <v>-1.8772114617502389E-2</v>
      </c>
    </row>
    <row r="14" spans="1:8" ht="13.8" x14ac:dyDescent="0.25">
      <c r="A14" s="10"/>
      <c r="B14" s="11"/>
      <c r="C14" s="11"/>
      <c r="D14" s="31"/>
    </row>
    <row r="15" spans="1:8" ht="13.8" x14ac:dyDescent="0.2">
      <c r="A15" s="6" t="s">
        <v>8</v>
      </c>
      <c r="B15" s="7">
        <v>137561.03</v>
      </c>
      <c r="C15" s="7">
        <v>883044.1</v>
      </c>
      <c r="D15" s="28">
        <f t="shared" si="0"/>
        <v>5.4192896781886555</v>
      </c>
    </row>
    <row r="16" spans="1:8" ht="13.8" x14ac:dyDescent="0.2">
      <c r="A16" s="8" t="s">
        <v>6</v>
      </c>
      <c r="B16" s="9">
        <v>137561.03</v>
      </c>
      <c r="C16" s="9">
        <v>883044.1</v>
      </c>
      <c r="D16" s="29">
        <f t="shared" si="0"/>
        <v>5.4192896781886555</v>
      </c>
    </row>
    <row r="17" spans="1:4" ht="13.8" x14ac:dyDescent="0.2">
      <c r="A17" s="10"/>
      <c r="B17" s="11"/>
      <c r="C17" s="11"/>
      <c r="D17" s="30"/>
    </row>
    <row r="18" spans="1:4" ht="13.8" x14ac:dyDescent="0.2">
      <c r="A18" s="6" t="s">
        <v>9</v>
      </c>
      <c r="B18" s="11">
        <v>198036.06</v>
      </c>
      <c r="C18" s="11">
        <v>221807.61</v>
      </c>
      <c r="D18" s="30">
        <f t="shared" si="0"/>
        <v>0.12003647214552737</v>
      </c>
    </row>
    <row r="19" spans="1:4" ht="13.8" x14ac:dyDescent="0.2">
      <c r="A19" s="6" t="s">
        <v>10</v>
      </c>
      <c r="B19" s="11">
        <v>0</v>
      </c>
      <c r="C19" s="11">
        <v>4928.7099999999991</v>
      </c>
      <c r="D19" s="30"/>
    </row>
    <row r="20" spans="1:4" ht="13.8" x14ac:dyDescent="0.2">
      <c r="A20" s="10" t="s">
        <v>11</v>
      </c>
      <c r="B20" s="11">
        <v>5092.84</v>
      </c>
      <c r="C20" s="11">
        <v>21218.449999999997</v>
      </c>
      <c r="D20" s="30">
        <f t="shared" si="0"/>
        <v>3.1663295921332688</v>
      </c>
    </row>
    <row r="21" spans="1:4" ht="13.8" x14ac:dyDescent="0.2">
      <c r="A21" s="10" t="s">
        <v>12</v>
      </c>
      <c r="B21" s="11">
        <v>8652.25</v>
      </c>
      <c r="C21" s="11">
        <v>19387.66</v>
      </c>
      <c r="D21" s="30">
        <f t="shared" si="0"/>
        <v>1.240765118899708</v>
      </c>
    </row>
    <row r="22" spans="1:4" ht="13.8" x14ac:dyDescent="0.2">
      <c r="A22" s="10" t="s">
        <v>13</v>
      </c>
      <c r="B22" s="11">
        <v>61372.090000000004</v>
      </c>
      <c r="C22" s="11">
        <v>91446.25</v>
      </c>
      <c r="D22" s="30">
        <f t="shared" si="0"/>
        <v>0.49002991424929476</v>
      </c>
    </row>
    <row r="23" spans="1:4" ht="13.8" x14ac:dyDescent="0.2">
      <c r="A23" s="8" t="s">
        <v>6</v>
      </c>
      <c r="B23" s="12">
        <v>273153.24</v>
      </c>
      <c r="C23" s="12">
        <v>358788.67999999993</v>
      </c>
      <c r="D23" s="32">
        <f t="shared" si="0"/>
        <v>0.31350695309343557</v>
      </c>
    </row>
    <row r="24" spans="1:4" ht="13.8" x14ac:dyDescent="0.2">
      <c r="A24" s="10"/>
      <c r="B24" s="11"/>
      <c r="C24" s="11"/>
      <c r="D24" s="30"/>
    </row>
    <row r="25" spans="1:4" ht="13.8" x14ac:dyDescent="0.2">
      <c r="A25" s="6" t="s">
        <v>14</v>
      </c>
      <c r="B25" s="11">
        <v>91375.170000000013</v>
      </c>
      <c r="C25" s="11">
        <v>148935.51</v>
      </c>
      <c r="D25" s="30">
        <f t="shared" si="0"/>
        <v>0.62993414950691728</v>
      </c>
    </row>
    <row r="26" spans="1:4" ht="13.8" x14ac:dyDescent="0.2">
      <c r="A26" s="10" t="s">
        <v>15</v>
      </c>
      <c r="B26" s="11">
        <v>3098.31</v>
      </c>
      <c r="C26" s="11">
        <v>5514.2</v>
      </c>
      <c r="D26" s="30">
        <f t="shared" si="0"/>
        <v>0.77974444132446386</v>
      </c>
    </row>
    <row r="27" spans="1:4" ht="13.8" x14ac:dyDescent="0.2">
      <c r="A27" s="10" t="s">
        <v>16</v>
      </c>
      <c r="B27" s="11">
        <v>40102.550000000003</v>
      </c>
      <c r="C27" s="11">
        <v>61168.51</v>
      </c>
      <c r="D27" s="30">
        <f t="shared" si="0"/>
        <v>0.52530225634030758</v>
      </c>
    </row>
    <row r="28" spans="1:4" ht="13.8" x14ac:dyDescent="0.2">
      <c r="A28" s="10" t="s">
        <v>17</v>
      </c>
      <c r="B28" s="11">
        <v>5619.68</v>
      </c>
      <c r="C28" s="11">
        <v>36529.050000000003</v>
      </c>
      <c r="D28" s="30">
        <f t="shared" si="0"/>
        <v>5.5002010790650004</v>
      </c>
    </row>
    <row r="29" spans="1:4" ht="13.8" x14ac:dyDescent="0.2">
      <c r="A29" s="8" t="s">
        <v>6</v>
      </c>
      <c r="B29" s="12">
        <v>140195.71000000002</v>
      </c>
      <c r="C29" s="12">
        <v>252147.27000000002</v>
      </c>
      <c r="D29" s="32">
        <f t="shared" si="0"/>
        <v>0.79853770133194502</v>
      </c>
    </row>
    <row r="30" spans="1:4" ht="13.8" x14ac:dyDescent="0.2">
      <c r="A30" s="10"/>
      <c r="B30" s="11"/>
      <c r="C30" s="11"/>
      <c r="D30" s="30"/>
    </row>
    <row r="31" spans="1:4" ht="13.8" x14ac:dyDescent="0.2">
      <c r="A31" s="6" t="s">
        <v>18</v>
      </c>
      <c r="B31" s="11">
        <v>476524.50999999995</v>
      </c>
      <c r="C31" s="11">
        <v>772488.59</v>
      </c>
      <c r="D31" s="30">
        <f t="shared" si="0"/>
        <v>0.62108889215373209</v>
      </c>
    </row>
    <row r="32" spans="1:4" ht="13.8" x14ac:dyDescent="0.2">
      <c r="A32" s="10" t="s">
        <v>19</v>
      </c>
      <c r="B32" s="11">
        <v>4995.18</v>
      </c>
      <c r="C32" s="11">
        <v>31534.97</v>
      </c>
      <c r="D32" s="30">
        <f t="shared" si="0"/>
        <v>5.3130798089358136</v>
      </c>
    </row>
    <row r="33" spans="1:4" ht="13.8" x14ac:dyDescent="0.2">
      <c r="A33" s="10" t="s">
        <v>20</v>
      </c>
      <c r="B33" s="11">
        <v>612333.1399999999</v>
      </c>
      <c r="C33" s="11">
        <v>750053.24</v>
      </c>
      <c r="D33" s="30">
        <f t="shared" si="0"/>
        <v>0.22491041396191647</v>
      </c>
    </row>
    <row r="34" spans="1:4" ht="13.8" x14ac:dyDescent="0.2">
      <c r="A34" s="10" t="s">
        <v>21</v>
      </c>
      <c r="B34" s="11">
        <v>0.47</v>
      </c>
      <c r="C34" s="11">
        <v>20665.34</v>
      </c>
      <c r="D34" s="30"/>
    </row>
    <row r="35" spans="1:4" ht="13.8" x14ac:dyDescent="0.2">
      <c r="A35" s="8" t="s">
        <v>6</v>
      </c>
      <c r="B35" s="12">
        <v>1093853.2999999998</v>
      </c>
      <c r="C35" s="12">
        <v>1574742.14</v>
      </c>
      <c r="D35" s="32">
        <f t="shared" si="0"/>
        <v>0.43962827556492279</v>
      </c>
    </row>
    <row r="36" spans="1:4" ht="13.8" x14ac:dyDescent="0.2">
      <c r="A36" s="13"/>
      <c r="B36" s="11"/>
      <c r="C36" s="11"/>
      <c r="D36" s="30"/>
    </row>
    <row r="37" spans="1:4" ht="13.8" x14ac:dyDescent="0.2">
      <c r="A37" s="6" t="s">
        <v>22</v>
      </c>
      <c r="B37" s="11">
        <v>6866.8</v>
      </c>
      <c r="C37" s="11">
        <v>10718.579999999998</v>
      </c>
      <c r="D37" s="30">
        <f t="shared" si="0"/>
        <v>0.56092794314673466</v>
      </c>
    </row>
    <row r="38" spans="1:4" ht="13.8" x14ac:dyDescent="0.2">
      <c r="A38" s="10" t="s">
        <v>23</v>
      </c>
      <c r="B38" s="11">
        <v>1702.2</v>
      </c>
      <c r="C38" s="11">
        <v>2826.96</v>
      </c>
      <c r="D38" s="30">
        <f t="shared" si="0"/>
        <v>0.66076841734226299</v>
      </c>
    </row>
    <row r="39" spans="1:4" ht="13.8" x14ac:dyDescent="0.2">
      <c r="A39" s="8" t="s">
        <v>6</v>
      </c>
      <c r="B39" s="12">
        <v>8569</v>
      </c>
      <c r="C39" s="12">
        <v>13545.539999999997</v>
      </c>
      <c r="D39" s="32">
        <f t="shared" si="0"/>
        <v>0.58076088224997058</v>
      </c>
    </row>
    <row r="40" spans="1:4" ht="13.8" x14ac:dyDescent="0.2">
      <c r="A40" s="10"/>
      <c r="B40" s="11"/>
      <c r="C40" s="11"/>
      <c r="D40" s="30"/>
    </row>
    <row r="41" spans="1:4" ht="13.8" x14ac:dyDescent="0.2">
      <c r="A41" s="6" t="s">
        <v>24</v>
      </c>
      <c r="B41" s="11">
        <v>216288.09000000003</v>
      </c>
      <c r="C41" s="11">
        <v>190036.35</v>
      </c>
      <c r="D41" s="30">
        <f t="shared" si="0"/>
        <v>-0.12137395082641866</v>
      </c>
    </row>
    <row r="42" spans="1:4" ht="13.8" x14ac:dyDescent="0.2">
      <c r="A42" s="10" t="s">
        <v>25</v>
      </c>
      <c r="B42" s="11">
        <v>1775.1200000000001</v>
      </c>
      <c r="C42" s="11">
        <v>6226.4199999999992</v>
      </c>
      <c r="D42" s="30">
        <f t="shared" si="0"/>
        <v>2.5076051196538818</v>
      </c>
    </row>
    <row r="43" spans="1:4" ht="13.8" x14ac:dyDescent="0.2">
      <c r="A43" s="10" t="s">
        <v>26</v>
      </c>
      <c r="B43" s="11">
        <v>0</v>
      </c>
      <c r="C43" s="11">
        <v>66692.150000000009</v>
      </c>
      <c r="D43" s="30"/>
    </row>
    <row r="44" spans="1:4" ht="13.8" x14ac:dyDescent="0.2">
      <c r="A44" s="8" t="s">
        <v>27</v>
      </c>
      <c r="B44" s="12">
        <v>218063.21000000002</v>
      </c>
      <c r="C44" s="12">
        <v>262954.92000000004</v>
      </c>
      <c r="D44" s="32">
        <f t="shared" si="0"/>
        <v>0.20586558365347374</v>
      </c>
    </row>
    <row r="45" spans="1:4" ht="13.8" x14ac:dyDescent="0.2">
      <c r="A45" s="10"/>
      <c r="B45" s="11"/>
      <c r="C45" s="11"/>
      <c r="D45" s="30"/>
    </row>
    <row r="46" spans="1:4" ht="13.8" x14ac:dyDescent="0.2">
      <c r="A46" s="6" t="s">
        <v>28</v>
      </c>
      <c r="B46" s="11">
        <v>106438.08</v>
      </c>
      <c r="C46" s="11">
        <v>152447.03</v>
      </c>
      <c r="D46" s="30">
        <f t="shared" si="0"/>
        <v>0.43226023994420038</v>
      </c>
    </row>
    <row r="47" spans="1:4" ht="13.8" x14ac:dyDescent="0.2">
      <c r="A47" s="10" t="s">
        <v>29</v>
      </c>
      <c r="B47" s="11">
        <v>13494.91</v>
      </c>
      <c r="C47" s="11">
        <v>41978.62999999999</v>
      </c>
      <c r="D47" s="30">
        <f t="shared" si="0"/>
        <v>2.1107009976354041</v>
      </c>
    </row>
    <row r="48" spans="1:4" ht="13.8" x14ac:dyDescent="0.2">
      <c r="A48" s="8" t="s">
        <v>27</v>
      </c>
      <c r="B48" s="12">
        <v>119932.99</v>
      </c>
      <c r="C48" s="12">
        <v>194425.65999999997</v>
      </c>
      <c r="D48" s="32">
        <f t="shared" si="0"/>
        <v>0.62111909325365744</v>
      </c>
    </row>
    <row r="49" spans="1:4" ht="13.8" x14ac:dyDescent="0.2">
      <c r="A49" s="14"/>
      <c r="B49" s="11"/>
      <c r="C49" s="11"/>
      <c r="D49" s="30"/>
    </row>
    <row r="50" spans="1:4" ht="13.8" x14ac:dyDescent="0.2">
      <c r="A50" s="6" t="s">
        <v>30</v>
      </c>
      <c r="B50" s="11">
        <v>14673.130000000001</v>
      </c>
      <c r="C50" s="11">
        <v>51543.95</v>
      </c>
      <c r="D50" s="30">
        <f t="shared" si="0"/>
        <v>2.5128121948077875</v>
      </c>
    </row>
    <row r="51" spans="1:4" ht="13.8" x14ac:dyDescent="0.2">
      <c r="A51" s="10" t="s">
        <v>31</v>
      </c>
      <c r="B51" s="11">
        <v>22575.29</v>
      </c>
      <c r="C51" s="11">
        <v>147786.52000000002</v>
      </c>
      <c r="D51" s="30">
        <f t="shared" si="0"/>
        <v>5.546384121754361</v>
      </c>
    </row>
    <row r="52" spans="1:4" ht="13.8" x14ac:dyDescent="0.2">
      <c r="A52" s="8" t="s">
        <v>6</v>
      </c>
      <c r="B52" s="12">
        <v>37248.42</v>
      </c>
      <c r="C52" s="12">
        <v>199330.47000000003</v>
      </c>
      <c r="D52" s="32">
        <f t="shared" si="0"/>
        <v>4.3513805417786857</v>
      </c>
    </row>
    <row r="53" spans="1:4" ht="13.8" x14ac:dyDescent="0.2">
      <c r="A53" s="10"/>
      <c r="B53" s="11"/>
      <c r="C53" s="11"/>
      <c r="D53" s="30"/>
    </row>
    <row r="54" spans="1:4" ht="13.8" x14ac:dyDescent="0.2">
      <c r="A54" s="6" t="s">
        <v>32</v>
      </c>
      <c r="B54" s="9">
        <v>3943.9700000000003</v>
      </c>
      <c r="C54" s="9">
        <v>5603.65</v>
      </c>
      <c r="D54" s="29">
        <f t="shared" si="0"/>
        <v>0.42081455994847805</v>
      </c>
    </row>
    <row r="55" spans="1:4" ht="13.8" x14ac:dyDescent="0.2">
      <c r="A55" s="10"/>
      <c r="B55" s="11"/>
      <c r="C55" s="11"/>
      <c r="D55" s="30"/>
    </row>
    <row r="56" spans="1:4" ht="13.8" x14ac:dyDescent="0.2">
      <c r="A56" s="6" t="s">
        <v>33</v>
      </c>
      <c r="B56" s="11">
        <v>215390.93</v>
      </c>
      <c r="C56" s="11">
        <v>269688.02</v>
      </c>
      <c r="D56" s="30">
        <f t="shared" si="0"/>
        <v>0.25208624151444092</v>
      </c>
    </row>
    <row r="57" spans="1:4" ht="13.8" x14ac:dyDescent="0.2">
      <c r="A57" s="10" t="s">
        <v>34</v>
      </c>
      <c r="B57" s="11">
        <v>22874.719999999998</v>
      </c>
      <c r="C57" s="11">
        <v>77877.649999999994</v>
      </c>
      <c r="D57" s="30">
        <f t="shared" si="0"/>
        <v>2.4045291046185486</v>
      </c>
    </row>
    <row r="58" spans="1:4" ht="13.8" x14ac:dyDescent="0.2">
      <c r="A58" s="10" t="s">
        <v>35</v>
      </c>
      <c r="B58" s="11">
        <v>8642.77</v>
      </c>
      <c r="C58" s="11">
        <v>41290.130000000005</v>
      </c>
      <c r="D58" s="30">
        <f t="shared" si="0"/>
        <v>3.7774185822369448</v>
      </c>
    </row>
    <row r="59" spans="1:4" ht="13.8" x14ac:dyDescent="0.2">
      <c r="A59" s="8" t="s">
        <v>6</v>
      </c>
      <c r="B59" s="12">
        <v>246908.41999999998</v>
      </c>
      <c r="C59" s="12">
        <v>388855.80000000005</v>
      </c>
      <c r="D59" s="32">
        <f t="shared" si="0"/>
        <v>0.574898903812191</v>
      </c>
    </row>
    <row r="60" spans="1:4" ht="13.8" x14ac:dyDescent="0.2">
      <c r="A60" s="10"/>
      <c r="B60" s="11"/>
      <c r="C60" s="11"/>
      <c r="D60" s="30"/>
    </row>
    <row r="61" spans="1:4" ht="13.8" x14ac:dyDescent="0.2">
      <c r="A61" s="6" t="s">
        <v>36</v>
      </c>
      <c r="B61" s="7">
        <v>123160.73999999999</v>
      </c>
      <c r="C61" s="7">
        <v>136325.13</v>
      </c>
      <c r="D61" s="28">
        <f t="shared" si="0"/>
        <v>0.10688787676982137</v>
      </c>
    </row>
    <row r="62" spans="1:4" ht="13.8" x14ac:dyDescent="0.2">
      <c r="A62" s="8" t="s">
        <v>6</v>
      </c>
      <c r="B62" s="9">
        <v>123160.73999999999</v>
      </c>
      <c r="C62" s="9">
        <v>136325.13</v>
      </c>
      <c r="D62" s="29">
        <f t="shared" si="0"/>
        <v>0.10688787676982137</v>
      </c>
    </row>
    <row r="63" spans="1:4" ht="13.8" x14ac:dyDescent="0.2">
      <c r="A63" s="10"/>
      <c r="B63" s="9"/>
      <c r="C63" s="9"/>
      <c r="D63" s="29"/>
    </row>
    <row r="64" spans="1:4" ht="13.8" x14ac:dyDescent="0.2">
      <c r="A64" s="6" t="s">
        <v>37</v>
      </c>
      <c r="B64" s="7">
        <v>196260.52999999997</v>
      </c>
      <c r="C64" s="7">
        <v>165497.26999999999</v>
      </c>
      <c r="D64" s="28">
        <f t="shared" si="0"/>
        <v>-0.15674705454020732</v>
      </c>
    </row>
    <row r="65" spans="1:4" ht="13.8" x14ac:dyDescent="0.2">
      <c r="A65" s="8" t="s">
        <v>6</v>
      </c>
      <c r="B65" s="9">
        <v>196260.52999999997</v>
      </c>
      <c r="C65" s="9">
        <v>165497.26999999999</v>
      </c>
      <c r="D65" s="29">
        <f t="shared" si="0"/>
        <v>-0.15674705454020732</v>
      </c>
    </row>
    <row r="66" spans="1:4" ht="13.8" x14ac:dyDescent="0.2">
      <c r="A66" s="10"/>
      <c r="B66" s="11"/>
      <c r="C66" s="11"/>
      <c r="D66" s="30"/>
    </row>
    <row r="67" spans="1:4" ht="13.8" x14ac:dyDescent="0.2">
      <c r="A67" s="6" t="s">
        <v>38</v>
      </c>
      <c r="B67" s="11">
        <v>52155.360000000008</v>
      </c>
      <c r="C67" s="11">
        <v>67703.170000000013</v>
      </c>
      <c r="D67" s="30">
        <f t="shared" si="0"/>
        <v>0.29810569805289422</v>
      </c>
    </row>
    <row r="68" spans="1:4" ht="13.8" x14ac:dyDescent="0.2">
      <c r="A68" s="10" t="s">
        <v>39</v>
      </c>
      <c r="B68" s="11">
        <v>3529.5</v>
      </c>
      <c r="C68" s="11">
        <v>22649.81</v>
      </c>
      <c r="D68" s="30">
        <f t="shared" si="0"/>
        <v>5.4172857345233041</v>
      </c>
    </row>
    <row r="69" spans="1:4" ht="13.8" x14ac:dyDescent="0.2">
      <c r="A69" s="8" t="s">
        <v>6</v>
      </c>
      <c r="B69" s="12">
        <v>55684.860000000008</v>
      </c>
      <c r="C69" s="12">
        <v>90352.98000000001</v>
      </c>
      <c r="D69" s="32">
        <f t="shared" si="0"/>
        <v>0.62257712419497868</v>
      </c>
    </row>
    <row r="70" spans="1:4" ht="13.8" x14ac:dyDescent="0.2">
      <c r="A70" s="10"/>
      <c r="B70" s="11"/>
      <c r="C70" s="11"/>
      <c r="D70" s="30"/>
    </row>
    <row r="71" spans="1:4" ht="13.8" x14ac:dyDescent="0.2">
      <c r="A71" s="6" t="s">
        <v>40</v>
      </c>
      <c r="B71" s="11">
        <v>3396814.26</v>
      </c>
      <c r="C71" s="11">
        <v>3984482.6099999994</v>
      </c>
      <c r="D71" s="30">
        <f t="shared" si="0"/>
        <v>0.17300573567422539</v>
      </c>
    </row>
    <row r="72" spans="1:4" ht="13.8" x14ac:dyDescent="0.2">
      <c r="A72" s="10" t="s">
        <v>41</v>
      </c>
      <c r="B72" s="11">
        <v>149445.22</v>
      </c>
      <c r="C72" s="11">
        <v>155793.91</v>
      </c>
      <c r="D72" s="30">
        <f t="shared" si="0"/>
        <v>4.2481720057690797E-2</v>
      </c>
    </row>
    <row r="73" spans="1:4" ht="13.8" x14ac:dyDescent="0.2">
      <c r="A73" s="10" t="s">
        <v>42</v>
      </c>
      <c r="B73" s="11">
        <v>468395.28999999992</v>
      </c>
      <c r="C73" s="11">
        <v>693330.54</v>
      </c>
      <c r="D73" s="30">
        <f t="shared" ref="D73:D103" si="1">C73/B73-1</f>
        <v>0.48022526016433709</v>
      </c>
    </row>
    <row r="74" spans="1:4" ht="13.8" x14ac:dyDescent="0.2">
      <c r="A74" s="10" t="s">
        <v>43</v>
      </c>
      <c r="B74" s="11">
        <v>31844.679999999997</v>
      </c>
      <c r="C74" s="11">
        <v>138158.92000000001</v>
      </c>
      <c r="D74" s="30">
        <f t="shared" si="1"/>
        <v>3.3385243626250922</v>
      </c>
    </row>
    <row r="75" spans="1:4" ht="13.8" x14ac:dyDescent="0.2">
      <c r="A75" s="10" t="s">
        <v>44</v>
      </c>
      <c r="B75" s="11">
        <v>1947.22</v>
      </c>
      <c r="C75" s="11">
        <v>4185.12</v>
      </c>
      <c r="D75" s="30">
        <f t="shared" si="1"/>
        <v>1.149279485625661</v>
      </c>
    </row>
    <row r="76" spans="1:4" ht="13.8" x14ac:dyDescent="0.2">
      <c r="A76" s="10" t="s">
        <v>45</v>
      </c>
      <c r="B76" s="11">
        <v>1976.8400000000001</v>
      </c>
      <c r="C76" s="11">
        <v>6348.25</v>
      </c>
      <c r="D76" s="30">
        <f t="shared" si="1"/>
        <v>2.2113119928775213</v>
      </c>
    </row>
    <row r="77" spans="1:4" ht="13.8" x14ac:dyDescent="0.2">
      <c r="A77" s="10" t="s">
        <v>46</v>
      </c>
      <c r="B77" s="11">
        <v>21715.73</v>
      </c>
      <c r="C77" s="11">
        <v>30061.460000000003</v>
      </c>
      <c r="D77" s="30">
        <f t="shared" si="1"/>
        <v>0.3843172667923207</v>
      </c>
    </row>
    <row r="78" spans="1:4" ht="13.8" x14ac:dyDescent="0.2">
      <c r="A78" s="10" t="s">
        <v>47</v>
      </c>
      <c r="B78" s="11">
        <v>5777.22</v>
      </c>
      <c r="C78" s="11">
        <v>11089.259999999998</v>
      </c>
      <c r="D78" s="30">
        <f t="shared" si="1"/>
        <v>0.91948030367546996</v>
      </c>
    </row>
    <row r="79" spans="1:4" ht="13.8" x14ac:dyDescent="0.2">
      <c r="A79" s="10" t="s">
        <v>48</v>
      </c>
      <c r="B79" s="11">
        <v>23078.66</v>
      </c>
      <c r="C79" s="11">
        <v>27427.820000000003</v>
      </c>
      <c r="D79" s="30">
        <f t="shared" si="1"/>
        <v>0.1884494160406196</v>
      </c>
    </row>
    <row r="80" spans="1:4" ht="13.8" x14ac:dyDescent="0.2">
      <c r="A80" s="10" t="s">
        <v>49</v>
      </c>
      <c r="B80" s="11">
        <v>37781.08</v>
      </c>
      <c r="C80" s="11">
        <v>44720.98</v>
      </c>
      <c r="D80" s="30">
        <f t="shared" si="1"/>
        <v>0.18368717887365849</v>
      </c>
    </row>
    <row r="81" spans="1:4" ht="13.8" x14ac:dyDescent="0.2">
      <c r="A81" s="10" t="s">
        <v>50</v>
      </c>
      <c r="B81" s="11">
        <v>75230.720000000001</v>
      </c>
      <c r="C81" s="11">
        <v>133642.81</v>
      </c>
      <c r="D81" s="30">
        <f t="shared" si="1"/>
        <v>0.77643933223023787</v>
      </c>
    </row>
    <row r="82" spans="1:4" ht="13.8" x14ac:dyDescent="0.2">
      <c r="A82" s="10" t="s">
        <v>51</v>
      </c>
      <c r="B82" s="11">
        <v>118958.93000000001</v>
      </c>
      <c r="C82" s="11">
        <v>211352.74000000002</v>
      </c>
      <c r="D82" s="30">
        <f t="shared" si="1"/>
        <v>0.7766866262162917</v>
      </c>
    </row>
    <row r="83" spans="1:4" ht="13.8" x14ac:dyDescent="0.2">
      <c r="A83" s="10" t="s">
        <v>52</v>
      </c>
      <c r="B83" s="11">
        <v>80354.51999999999</v>
      </c>
      <c r="C83" s="11">
        <v>259345.02</v>
      </c>
      <c r="D83" s="30">
        <f t="shared" si="1"/>
        <v>2.227510039261015</v>
      </c>
    </row>
    <row r="84" spans="1:4" ht="13.8" x14ac:dyDescent="0.2">
      <c r="A84" s="10" t="s">
        <v>53</v>
      </c>
      <c r="B84" s="11">
        <v>0</v>
      </c>
      <c r="C84" s="11">
        <v>12379.59</v>
      </c>
      <c r="D84" s="30"/>
    </row>
    <row r="85" spans="1:4" ht="13.8" x14ac:dyDescent="0.2">
      <c r="A85" s="10" t="s">
        <v>54</v>
      </c>
      <c r="B85" s="11">
        <v>0</v>
      </c>
      <c r="C85" s="11">
        <v>7150.01</v>
      </c>
      <c r="D85" s="30"/>
    </row>
    <row r="86" spans="1:4" ht="13.8" x14ac:dyDescent="0.2">
      <c r="A86" s="10" t="s">
        <v>55</v>
      </c>
      <c r="B86" s="11">
        <v>32322.45</v>
      </c>
      <c r="C86" s="11">
        <v>40084.500000000007</v>
      </c>
      <c r="D86" s="30">
        <f t="shared" si="1"/>
        <v>0.24014423411591657</v>
      </c>
    </row>
    <row r="87" spans="1:4" ht="13.8" x14ac:dyDescent="0.2">
      <c r="A87" s="10" t="s">
        <v>56</v>
      </c>
      <c r="B87" s="11">
        <v>6165.57</v>
      </c>
      <c r="C87" s="11">
        <v>42393.42</v>
      </c>
      <c r="D87" s="30">
        <f t="shared" si="1"/>
        <v>5.8758314316437898</v>
      </c>
    </row>
    <row r="88" spans="1:4" ht="13.8" x14ac:dyDescent="0.2">
      <c r="A88" s="10" t="s">
        <v>57</v>
      </c>
      <c r="B88" s="11">
        <v>0</v>
      </c>
      <c r="C88" s="11">
        <v>2862.75</v>
      </c>
      <c r="D88" s="30"/>
    </row>
    <row r="89" spans="1:4" ht="13.8" x14ac:dyDescent="0.2">
      <c r="A89" s="10" t="s">
        <v>58</v>
      </c>
      <c r="B89" s="11">
        <v>6654.95</v>
      </c>
      <c r="C89" s="11">
        <v>27577.02</v>
      </c>
      <c r="D89" s="30">
        <f t="shared" si="1"/>
        <v>3.1438357914033919</v>
      </c>
    </row>
    <row r="90" spans="1:4" ht="13.8" x14ac:dyDescent="0.2">
      <c r="A90" s="10" t="s">
        <v>59</v>
      </c>
      <c r="B90" s="11">
        <v>256671.77999999997</v>
      </c>
      <c r="C90" s="11">
        <v>316211.15999999992</v>
      </c>
      <c r="D90" s="30">
        <f t="shared" si="1"/>
        <v>0.23196698912517744</v>
      </c>
    </row>
    <row r="91" spans="1:4" ht="13.8" x14ac:dyDescent="0.2">
      <c r="A91" s="10" t="s">
        <v>60</v>
      </c>
      <c r="B91" s="11">
        <v>57603.479999999996</v>
      </c>
      <c r="C91" s="11">
        <v>279716.05</v>
      </c>
      <c r="D91" s="30">
        <f t="shared" si="1"/>
        <v>3.8558880470416028</v>
      </c>
    </row>
    <row r="92" spans="1:4" ht="13.8" x14ac:dyDescent="0.2">
      <c r="A92" s="10" t="s">
        <v>61</v>
      </c>
      <c r="B92" s="11">
        <v>4094143.19</v>
      </c>
      <c r="C92" s="11">
        <v>4609307.33</v>
      </c>
      <c r="D92" s="30">
        <f t="shared" si="1"/>
        <v>0.12582953650920059</v>
      </c>
    </row>
    <row r="93" spans="1:4" ht="13.8" x14ac:dyDescent="0.2">
      <c r="A93" s="10" t="s">
        <v>62</v>
      </c>
      <c r="B93" s="11">
        <v>8177.5400000000009</v>
      </c>
      <c r="C93" s="11">
        <v>24701.59</v>
      </c>
      <c r="D93" s="30">
        <f t="shared" si="1"/>
        <v>2.0206626931815679</v>
      </c>
    </row>
    <row r="94" spans="1:4" ht="13.8" x14ac:dyDescent="0.2">
      <c r="A94" s="10" t="s">
        <v>63</v>
      </c>
      <c r="B94" s="11">
        <v>145570.90000000002</v>
      </c>
      <c r="C94" s="11">
        <v>163772.57999999999</v>
      </c>
      <c r="D94" s="30">
        <f t="shared" si="1"/>
        <v>0.12503652859190928</v>
      </c>
    </row>
    <row r="95" spans="1:4" ht="13.8" x14ac:dyDescent="0.2">
      <c r="A95" s="10" t="s">
        <v>64</v>
      </c>
      <c r="B95" s="11">
        <v>113467.19</v>
      </c>
      <c r="C95" s="11">
        <v>129673.56000000001</v>
      </c>
      <c r="D95" s="30">
        <f t="shared" si="1"/>
        <v>0.1428286890686199</v>
      </c>
    </row>
    <row r="96" spans="1:4" ht="13.8" x14ac:dyDescent="0.2">
      <c r="A96" s="10" t="s">
        <v>65</v>
      </c>
      <c r="B96" s="11">
        <v>53628.94</v>
      </c>
      <c r="C96" s="11">
        <v>120851.62000000001</v>
      </c>
      <c r="D96" s="30">
        <f t="shared" si="1"/>
        <v>1.2534776932007232</v>
      </c>
    </row>
    <row r="97" spans="1:4" ht="13.8" x14ac:dyDescent="0.2">
      <c r="A97" s="10" t="s">
        <v>66</v>
      </c>
      <c r="B97" s="11">
        <v>69399.659999999989</v>
      </c>
      <c r="C97" s="11">
        <v>64051.56</v>
      </c>
      <c r="D97" s="30">
        <f t="shared" si="1"/>
        <v>-7.7062337193006258E-2</v>
      </c>
    </row>
    <row r="98" spans="1:4" ht="13.8" x14ac:dyDescent="0.2">
      <c r="A98" s="10" t="s">
        <v>67</v>
      </c>
      <c r="B98" s="11">
        <v>33263.08</v>
      </c>
      <c r="C98" s="11">
        <v>67998.150000000009</v>
      </c>
      <c r="D98" s="30">
        <f t="shared" si="1"/>
        <v>1.0442529675544177</v>
      </c>
    </row>
    <row r="99" spans="1:4" ht="13.8" x14ac:dyDescent="0.2">
      <c r="A99" s="10" t="s">
        <v>68</v>
      </c>
      <c r="B99" s="11">
        <v>10256.130000000001</v>
      </c>
      <c r="C99" s="11">
        <v>12399.43</v>
      </c>
      <c r="D99" s="30">
        <f t="shared" si="1"/>
        <v>0.2089774603091028</v>
      </c>
    </row>
    <row r="100" spans="1:4" ht="13.8" x14ac:dyDescent="0.2">
      <c r="A100" s="10" t="s">
        <v>69</v>
      </c>
      <c r="B100" s="11">
        <v>81055.950000000012</v>
      </c>
      <c r="C100" s="11">
        <v>87407.55</v>
      </c>
      <c r="D100" s="30">
        <f t="shared" si="1"/>
        <v>7.8360687895212999E-2</v>
      </c>
    </row>
    <row r="101" spans="1:4" ht="13.8" x14ac:dyDescent="0.2">
      <c r="A101" s="10" t="s">
        <v>70</v>
      </c>
      <c r="B101" s="11">
        <v>24815.43</v>
      </c>
      <c r="C101" s="11">
        <v>24044.42</v>
      </c>
      <c r="D101" s="30">
        <f t="shared" si="1"/>
        <v>-3.1069781986449607E-2</v>
      </c>
    </row>
    <row r="102" spans="1:4" ht="13.8" x14ac:dyDescent="0.2">
      <c r="A102" s="10" t="s">
        <v>71</v>
      </c>
      <c r="B102" s="11">
        <v>43186.409999999996</v>
      </c>
      <c r="C102" s="11">
        <v>56330.02</v>
      </c>
      <c r="D102" s="30">
        <f t="shared" si="1"/>
        <v>0.30434597365235971</v>
      </c>
    </row>
    <row r="103" spans="1:4" ht="13.8" x14ac:dyDescent="0.2">
      <c r="A103" s="8" t="s">
        <v>6</v>
      </c>
      <c r="B103" s="12">
        <v>9449703.0199999996</v>
      </c>
      <c r="C103" s="12">
        <v>11788851.75</v>
      </c>
      <c r="D103" s="32">
        <f t="shared" si="1"/>
        <v>0.24753674533996106</v>
      </c>
    </row>
    <row r="104" spans="1:4" ht="13.8" x14ac:dyDescent="0.2">
      <c r="A104" s="10"/>
      <c r="B104" s="11"/>
      <c r="C104" s="11"/>
      <c r="D104" s="30"/>
    </row>
    <row r="105" spans="1:4" ht="13.8" x14ac:dyDescent="0.2">
      <c r="A105" s="6" t="s">
        <v>72</v>
      </c>
      <c r="B105" s="11">
        <v>592290.92000000004</v>
      </c>
      <c r="C105" s="11">
        <v>584276.6</v>
      </c>
      <c r="D105" s="30">
        <f t="shared" ref="D105:D110" si="2">C105/B105-1</f>
        <v>-1.3531053287124672E-2</v>
      </c>
    </row>
    <row r="106" spans="1:4" ht="13.8" x14ac:dyDescent="0.2">
      <c r="A106" s="10" t="s">
        <v>73</v>
      </c>
      <c r="B106" s="11">
        <v>15022.93</v>
      </c>
      <c r="C106" s="11">
        <v>97121.599999999991</v>
      </c>
      <c r="D106" s="30">
        <f t="shared" si="2"/>
        <v>5.4648906704617533</v>
      </c>
    </row>
    <row r="107" spans="1:4" ht="13.8" x14ac:dyDescent="0.2">
      <c r="A107" s="10" t="s">
        <v>74</v>
      </c>
      <c r="B107" s="11">
        <v>41244.060000000005</v>
      </c>
      <c r="C107" s="11">
        <v>47420.12999999999</v>
      </c>
      <c r="D107" s="30">
        <f t="shared" si="2"/>
        <v>0.14974447229491927</v>
      </c>
    </row>
    <row r="108" spans="1:4" ht="13.8" x14ac:dyDescent="0.2">
      <c r="A108" s="10" t="s">
        <v>75</v>
      </c>
      <c r="B108" s="11">
        <v>33664.43</v>
      </c>
      <c r="C108" s="11">
        <v>38536.479999999996</v>
      </c>
      <c r="D108" s="30">
        <f t="shared" si="2"/>
        <v>0.14472397126581371</v>
      </c>
    </row>
    <row r="109" spans="1:4" ht="13.8" x14ac:dyDescent="0.2">
      <c r="A109" s="10" t="s">
        <v>76</v>
      </c>
      <c r="B109" s="11">
        <v>34867.96</v>
      </c>
      <c r="C109" s="11">
        <v>46786.52</v>
      </c>
      <c r="D109" s="30">
        <f t="shared" si="2"/>
        <v>0.34181982542138956</v>
      </c>
    </row>
    <row r="110" spans="1:4" ht="13.8" x14ac:dyDescent="0.2">
      <c r="A110" s="8" t="s">
        <v>6</v>
      </c>
      <c r="B110" s="12">
        <v>717090.30000000016</v>
      </c>
      <c r="C110" s="12">
        <v>814141.33</v>
      </c>
      <c r="D110" s="32">
        <f t="shared" si="2"/>
        <v>0.13534004015951662</v>
      </c>
    </row>
    <row r="111" spans="1:4" ht="13.8" x14ac:dyDescent="0.2">
      <c r="A111" s="10"/>
      <c r="B111" s="11"/>
      <c r="C111" s="11"/>
      <c r="D111" s="30"/>
    </row>
    <row r="112" spans="1:4" ht="13.8" x14ac:dyDescent="0.2">
      <c r="A112" s="6" t="s">
        <v>77</v>
      </c>
      <c r="B112" s="11">
        <v>19575.989999999998</v>
      </c>
      <c r="C112" s="11">
        <v>132445.69</v>
      </c>
      <c r="D112" s="30">
        <f t="shared" ref="D112:D114" si="3">C112/B112-1</f>
        <v>5.7657211717006405</v>
      </c>
    </row>
    <row r="113" spans="1:4" ht="13.8" x14ac:dyDescent="0.2">
      <c r="A113" s="10" t="s">
        <v>78</v>
      </c>
      <c r="B113" s="11">
        <v>80492.599999999991</v>
      </c>
      <c r="C113" s="11">
        <v>88963.849999999991</v>
      </c>
      <c r="D113" s="30">
        <f t="shared" si="3"/>
        <v>0.10524259372911304</v>
      </c>
    </row>
    <row r="114" spans="1:4" ht="13.8" x14ac:dyDescent="0.2">
      <c r="A114" s="8" t="s">
        <v>6</v>
      </c>
      <c r="B114" s="12">
        <v>100068.59</v>
      </c>
      <c r="C114" s="12">
        <v>221409.53999999998</v>
      </c>
      <c r="D114" s="32">
        <f t="shared" si="3"/>
        <v>1.2125777928918553</v>
      </c>
    </row>
    <row r="115" spans="1:4" ht="13.8" x14ac:dyDescent="0.2">
      <c r="A115" s="10"/>
      <c r="B115" s="11"/>
      <c r="C115" s="11"/>
      <c r="D115" s="30"/>
    </row>
    <row r="116" spans="1:4" ht="13.8" x14ac:dyDescent="0.2">
      <c r="A116" s="6" t="s">
        <v>79</v>
      </c>
      <c r="B116" s="7">
        <v>34176.54</v>
      </c>
      <c r="C116" s="7">
        <v>74363.95</v>
      </c>
      <c r="D116" s="28">
        <f t="shared" ref="D116:D117" si="4">C116/B116-1</f>
        <v>1.1758770782530941</v>
      </c>
    </row>
    <row r="117" spans="1:4" ht="13.8" x14ac:dyDescent="0.2">
      <c r="A117" s="8" t="s">
        <v>6</v>
      </c>
      <c r="B117" s="9">
        <v>34176.54</v>
      </c>
      <c r="C117" s="9">
        <v>74363.95</v>
      </c>
      <c r="D117" s="29">
        <f t="shared" si="4"/>
        <v>1.1758770782530941</v>
      </c>
    </row>
    <row r="118" spans="1:4" ht="13.8" x14ac:dyDescent="0.2">
      <c r="A118" s="10"/>
      <c r="B118" s="9"/>
      <c r="C118" s="9"/>
      <c r="D118" s="29"/>
    </row>
    <row r="119" spans="1:4" ht="13.8" x14ac:dyDescent="0.2">
      <c r="A119" s="6" t="s">
        <v>80</v>
      </c>
      <c r="B119" s="7">
        <v>139587.28</v>
      </c>
      <c r="C119" s="7">
        <v>259834.06</v>
      </c>
      <c r="D119" s="28">
        <f t="shared" ref="D119:D120" si="5">C119/B119-1</f>
        <v>0.86144511161762027</v>
      </c>
    </row>
    <row r="120" spans="1:4" ht="13.8" x14ac:dyDescent="0.2">
      <c r="A120" s="8" t="s">
        <v>6</v>
      </c>
      <c r="B120" s="9">
        <v>139587.28</v>
      </c>
      <c r="C120" s="9">
        <v>259834.06</v>
      </c>
      <c r="D120" s="29">
        <f t="shared" si="5"/>
        <v>0.86144511161762027</v>
      </c>
    </row>
    <row r="121" spans="1:4" ht="13.8" x14ac:dyDescent="0.2">
      <c r="A121" s="10"/>
      <c r="B121" s="9"/>
      <c r="C121" s="9"/>
      <c r="D121" s="29"/>
    </row>
    <row r="122" spans="1:4" ht="13.8" x14ac:dyDescent="0.2">
      <c r="A122" s="6" t="s">
        <v>81</v>
      </c>
      <c r="B122" s="7">
        <v>4296.3900000000003</v>
      </c>
      <c r="C122" s="7">
        <v>25811.13</v>
      </c>
      <c r="D122" s="28">
        <f t="shared" ref="D122:D123" si="6">C122/B122-1</f>
        <v>5.007631988716108</v>
      </c>
    </row>
    <row r="123" spans="1:4" ht="13.8" x14ac:dyDescent="0.2">
      <c r="A123" s="8" t="s">
        <v>6</v>
      </c>
      <c r="B123" s="9">
        <v>4296.3900000000003</v>
      </c>
      <c r="C123" s="9">
        <v>25811.13</v>
      </c>
      <c r="D123" s="29">
        <f t="shared" si="6"/>
        <v>5.007631988716108</v>
      </c>
    </row>
    <row r="124" spans="1:4" ht="13.8" x14ac:dyDescent="0.2">
      <c r="A124" s="10"/>
      <c r="B124" s="9"/>
      <c r="C124" s="9"/>
      <c r="D124" s="29"/>
    </row>
    <row r="125" spans="1:4" ht="13.8" x14ac:dyDescent="0.2">
      <c r="A125" s="6" t="s">
        <v>82</v>
      </c>
      <c r="B125" s="7">
        <v>140894.68999999997</v>
      </c>
      <c r="C125" s="7">
        <v>130625.89</v>
      </c>
      <c r="D125" s="28">
        <f t="shared" ref="D125:D126" si="7">C125/B125-1</f>
        <v>-7.2882803461223222E-2</v>
      </c>
    </row>
    <row r="126" spans="1:4" ht="13.8" x14ac:dyDescent="0.2">
      <c r="A126" s="8" t="s">
        <v>6</v>
      </c>
      <c r="B126" s="9">
        <v>140894.68999999997</v>
      </c>
      <c r="C126" s="9">
        <v>130625.89</v>
      </c>
      <c r="D126" s="29">
        <f t="shared" si="7"/>
        <v>-7.2882803461223222E-2</v>
      </c>
    </row>
    <row r="127" spans="1:4" ht="13.8" x14ac:dyDescent="0.2">
      <c r="A127" s="10"/>
      <c r="B127" s="11"/>
      <c r="C127" s="11"/>
      <c r="D127" s="30"/>
    </row>
    <row r="128" spans="1:4" ht="13.8" x14ac:dyDescent="0.2">
      <c r="A128" s="6" t="s">
        <v>83</v>
      </c>
      <c r="B128" s="11">
        <v>56482.229999999996</v>
      </c>
      <c r="C128" s="11">
        <v>91998.610000000015</v>
      </c>
      <c r="D128" s="30">
        <f t="shared" ref="D128:D131" si="8">C128/B128-1</f>
        <v>0.62880626349207569</v>
      </c>
    </row>
    <row r="129" spans="1:4" ht="13.8" x14ac:dyDescent="0.2">
      <c r="A129" s="10" t="s">
        <v>84</v>
      </c>
      <c r="B129" s="11">
        <v>4953.57</v>
      </c>
      <c r="C129" s="11">
        <v>20624.070000000003</v>
      </c>
      <c r="D129" s="30">
        <f t="shared" si="8"/>
        <v>3.1634760384934513</v>
      </c>
    </row>
    <row r="130" spans="1:4" ht="13.8" x14ac:dyDescent="0.2">
      <c r="A130" s="10" t="s">
        <v>85</v>
      </c>
      <c r="B130" s="11">
        <v>1316.99</v>
      </c>
      <c r="C130" s="11">
        <v>4685.2500000000009</v>
      </c>
      <c r="D130" s="30">
        <f t="shared" si="8"/>
        <v>2.5575440967661112</v>
      </c>
    </row>
    <row r="131" spans="1:4" ht="13.8" x14ac:dyDescent="0.2">
      <c r="A131" s="8" t="s">
        <v>6</v>
      </c>
      <c r="B131" s="12">
        <v>62752.789999999994</v>
      </c>
      <c r="C131" s="12">
        <v>117307.93000000002</v>
      </c>
      <c r="D131" s="32">
        <f t="shared" si="8"/>
        <v>0.86936596763267482</v>
      </c>
    </row>
    <row r="132" spans="1:4" ht="13.8" x14ac:dyDescent="0.2">
      <c r="A132" s="14"/>
      <c r="B132" s="11"/>
      <c r="C132" s="11"/>
      <c r="D132" s="30"/>
    </row>
    <row r="133" spans="1:4" ht="13.8" x14ac:dyDescent="0.2">
      <c r="A133" s="6" t="s">
        <v>86</v>
      </c>
      <c r="B133" s="7">
        <v>48562.459999999992</v>
      </c>
      <c r="C133" s="7">
        <v>49125.26</v>
      </c>
      <c r="D133" s="28">
        <f t="shared" ref="D133:D134" si="9">C133/B133-1</f>
        <v>1.1589198734990092E-2</v>
      </c>
    </row>
    <row r="134" spans="1:4" ht="13.8" x14ac:dyDescent="0.2">
      <c r="A134" s="8" t="s">
        <v>6</v>
      </c>
      <c r="B134" s="9">
        <v>48562.459999999992</v>
      </c>
      <c r="C134" s="9">
        <v>49125.26</v>
      </c>
      <c r="D134" s="29">
        <f t="shared" si="9"/>
        <v>1.1589198734990092E-2</v>
      </c>
    </row>
    <row r="135" spans="1:4" ht="13.8" x14ac:dyDescent="0.2">
      <c r="A135" s="14"/>
      <c r="B135" s="9"/>
      <c r="C135" s="9"/>
      <c r="D135" s="29"/>
    </row>
    <row r="136" spans="1:4" ht="13.8" x14ac:dyDescent="0.2">
      <c r="A136" s="6" t="s">
        <v>87</v>
      </c>
      <c r="B136" s="7">
        <v>18030.29</v>
      </c>
      <c r="C136" s="7">
        <v>24602.050000000003</v>
      </c>
      <c r="D136" s="28">
        <f t="shared" ref="D136:D137" si="10">C136/B136-1</f>
        <v>0.36448443147614396</v>
      </c>
    </row>
    <row r="137" spans="1:4" ht="13.8" x14ac:dyDescent="0.2">
      <c r="A137" s="8" t="s">
        <v>6</v>
      </c>
      <c r="B137" s="9">
        <v>18030.29</v>
      </c>
      <c r="C137" s="9">
        <v>24602.050000000003</v>
      </c>
      <c r="D137" s="29">
        <f t="shared" si="10"/>
        <v>0.36448443147614396</v>
      </c>
    </row>
    <row r="138" spans="1:4" ht="13.8" x14ac:dyDescent="0.2">
      <c r="A138" s="10"/>
      <c r="B138" s="11"/>
      <c r="C138" s="11"/>
      <c r="D138" s="30"/>
    </row>
    <row r="139" spans="1:4" ht="13.8" x14ac:dyDescent="0.2">
      <c r="A139" s="6" t="s">
        <v>88</v>
      </c>
      <c r="B139" s="11">
        <v>1370661.46</v>
      </c>
      <c r="C139" s="11">
        <v>1777609.2899999998</v>
      </c>
      <c r="D139" s="30">
        <f t="shared" ref="D139:D147" si="11">C139/B139-1</f>
        <v>0.2968988637062866</v>
      </c>
    </row>
    <row r="140" spans="1:4" ht="13.8" x14ac:dyDescent="0.2">
      <c r="A140" s="10" t="s">
        <v>89</v>
      </c>
      <c r="B140" s="11">
        <v>15439.720000000001</v>
      </c>
      <c r="C140" s="11">
        <v>64869.95</v>
      </c>
      <c r="D140" s="30">
        <f t="shared" si="11"/>
        <v>3.2014978250900921</v>
      </c>
    </row>
    <row r="141" spans="1:4" ht="13.8" x14ac:dyDescent="0.2">
      <c r="A141" s="10" t="s">
        <v>90</v>
      </c>
      <c r="B141" s="11">
        <v>14222.83</v>
      </c>
      <c r="C141" s="11">
        <v>103134.39999999999</v>
      </c>
      <c r="D141" s="30">
        <f t="shared" si="11"/>
        <v>6.2513276190462799</v>
      </c>
    </row>
    <row r="142" spans="1:4" ht="13.8" x14ac:dyDescent="0.2">
      <c r="A142" s="10" t="s">
        <v>91</v>
      </c>
      <c r="B142" s="11">
        <v>114763.47</v>
      </c>
      <c r="C142" s="11">
        <v>209703.25</v>
      </c>
      <c r="D142" s="30">
        <f t="shared" si="11"/>
        <v>0.82726480821815507</v>
      </c>
    </row>
    <row r="143" spans="1:4" ht="13.8" x14ac:dyDescent="0.2">
      <c r="A143" s="10" t="s">
        <v>92</v>
      </c>
      <c r="B143" s="11">
        <v>10618.829999999998</v>
      </c>
      <c r="C143" s="11">
        <v>70003.820000000007</v>
      </c>
      <c r="D143" s="30">
        <f t="shared" si="11"/>
        <v>5.592423082392318</v>
      </c>
    </row>
    <row r="144" spans="1:4" ht="13.8" x14ac:dyDescent="0.2">
      <c r="A144" s="10" t="s">
        <v>93</v>
      </c>
      <c r="B144" s="11">
        <v>871375.27999999991</v>
      </c>
      <c r="C144" s="11">
        <v>913204.57000000007</v>
      </c>
      <c r="D144" s="30">
        <f t="shared" si="11"/>
        <v>4.8003760216838165E-2</v>
      </c>
    </row>
    <row r="145" spans="1:4" ht="13.8" x14ac:dyDescent="0.2">
      <c r="A145" s="10" t="s">
        <v>94</v>
      </c>
      <c r="B145" s="11">
        <v>7731.27</v>
      </c>
      <c r="C145" s="11">
        <v>32918.700000000004</v>
      </c>
      <c r="D145" s="30">
        <f t="shared" si="11"/>
        <v>3.2578644905688199</v>
      </c>
    </row>
    <row r="146" spans="1:4" ht="13.8" x14ac:dyDescent="0.2">
      <c r="A146" s="10" t="s">
        <v>95</v>
      </c>
      <c r="B146" s="11">
        <v>54000.94</v>
      </c>
      <c r="C146" s="11">
        <v>106932.26000000001</v>
      </c>
      <c r="D146" s="30">
        <f t="shared" si="11"/>
        <v>0.98019256701827784</v>
      </c>
    </row>
    <row r="147" spans="1:4" ht="13.8" x14ac:dyDescent="0.2">
      <c r="A147" s="8" t="s">
        <v>27</v>
      </c>
      <c r="B147" s="12">
        <v>2458813.7999999998</v>
      </c>
      <c r="C147" s="12">
        <v>3278376.2399999993</v>
      </c>
      <c r="D147" s="32">
        <f t="shared" si="11"/>
        <v>0.33331618685400244</v>
      </c>
    </row>
    <row r="148" spans="1:4" ht="13.8" x14ac:dyDescent="0.2">
      <c r="A148" s="10"/>
      <c r="B148" s="11"/>
      <c r="C148" s="11"/>
      <c r="D148" s="30"/>
    </row>
    <row r="149" spans="1:4" ht="13.8" x14ac:dyDescent="0.2">
      <c r="A149" s="6" t="s">
        <v>96</v>
      </c>
      <c r="B149" s="9">
        <v>75780.56</v>
      </c>
      <c r="C149" s="9">
        <v>97405.33</v>
      </c>
      <c r="D149" s="29">
        <f t="shared" ref="D149" si="12">C149/B149-1</f>
        <v>0.2853603879411819</v>
      </c>
    </row>
    <row r="150" spans="1:4" ht="13.8" x14ac:dyDescent="0.2">
      <c r="A150" s="10"/>
      <c r="B150" s="11"/>
      <c r="C150" s="11"/>
      <c r="D150" s="30"/>
    </row>
    <row r="151" spans="1:4" ht="13.8" x14ac:dyDescent="0.2">
      <c r="A151" s="6" t="s">
        <v>97</v>
      </c>
      <c r="B151" s="11">
        <v>258332.90000000002</v>
      </c>
      <c r="C151" s="11">
        <v>289714.52</v>
      </c>
      <c r="D151" s="30">
        <f t="shared" ref="D151:D156" si="13">C151/B151-1</f>
        <v>0.12147744247829051</v>
      </c>
    </row>
    <row r="152" spans="1:4" ht="13.8" x14ac:dyDescent="0.2">
      <c r="A152" s="10" t="s">
        <v>98</v>
      </c>
      <c r="B152" s="11">
        <v>24209.289999999997</v>
      </c>
      <c r="C152" s="11">
        <v>95214</v>
      </c>
      <c r="D152" s="30">
        <f t="shared" si="13"/>
        <v>2.9329530110135411</v>
      </c>
    </row>
    <row r="153" spans="1:4" ht="13.8" x14ac:dyDescent="0.2">
      <c r="A153" s="10" t="s">
        <v>99</v>
      </c>
      <c r="B153" s="11">
        <v>12943.119999999999</v>
      </c>
      <c r="C153" s="11">
        <v>83113.459999999992</v>
      </c>
      <c r="D153" s="30">
        <f t="shared" si="13"/>
        <v>5.4214393438367257</v>
      </c>
    </row>
    <row r="154" spans="1:4" ht="13.8" x14ac:dyDescent="0.2">
      <c r="A154" s="10" t="s">
        <v>100</v>
      </c>
      <c r="B154" s="11">
        <v>18274.599999999999</v>
      </c>
      <c r="C154" s="11">
        <v>76315.209999999992</v>
      </c>
      <c r="D154" s="30">
        <f t="shared" si="13"/>
        <v>3.1760262878530856</v>
      </c>
    </row>
    <row r="155" spans="1:4" ht="13.8" x14ac:dyDescent="0.2">
      <c r="A155" s="10" t="s">
        <v>101</v>
      </c>
      <c r="B155" s="11">
        <v>3902.07</v>
      </c>
      <c r="C155" s="11">
        <v>18572.95</v>
      </c>
      <c r="D155" s="30">
        <f t="shared" si="13"/>
        <v>3.7597685331119122</v>
      </c>
    </row>
    <row r="156" spans="1:4" ht="13.8" x14ac:dyDescent="0.2">
      <c r="A156" s="8" t="s">
        <v>27</v>
      </c>
      <c r="B156" s="12">
        <v>317661.98</v>
      </c>
      <c r="C156" s="12">
        <v>562930.1399999999</v>
      </c>
      <c r="D156" s="32">
        <f t="shared" si="13"/>
        <v>0.77210423482218404</v>
      </c>
    </row>
    <row r="157" spans="1:4" ht="13.8" x14ac:dyDescent="0.2">
      <c r="A157" s="14"/>
      <c r="B157" s="11"/>
      <c r="C157" s="11"/>
      <c r="D157" s="30"/>
    </row>
    <row r="158" spans="1:4" ht="13.8" x14ac:dyDescent="0.2">
      <c r="A158" s="6" t="s">
        <v>102</v>
      </c>
      <c r="B158" s="11">
        <v>5469.93</v>
      </c>
      <c r="C158" s="11">
        <v>18347.63</v>
      </c>
      <c r="D158" s="30">
        <f t="shared" ref="D158:D160" si="14">C158/B158-1</f>
        <v>2.3542714440586989</v>
      </c>
    </row>
    <row r="159" spans="1:4" ht="13.8" x14ac:dyDescent="0.2">
      <c r="A159" s="10" t="s">
        <v>103</v>
      </c>
      <c r="B159" s="11">
        <v>1215.6100000000001</v>
      </c>
      <c r="C159" s="11">
        <v>5160.5499999999993</v>
      </c>
      <c r="D159" s="30">
        <f t="shared" si="14"/>
        <v>3.2452349026414709</v>
      </c>
    </row>
    <row r="160" spans="1:4" ht="13.8" x14ac:dyDescent="0.2">
      <c r="A160" s="8" t="s">
        <v>27</v>
      </c>
      <c r="B160" s="12">
        <v>6685.5400000000009</v>
      </c>
      <c r="C160" s="12">
        <v>23508.18</v>
      </c>
      <c r="D160" s="32">
        <f t="shared" si="14"/>
        <v>2.5162724327429045</v>
      </c>
    </row>
    <row r="161" spans="1:4" ht="13.8" x14ac:dyDescent="0.2">
      <c r="A161" s="10"/>
      <c r="B161" s="11"/>
      <c r="C161" s="11"/>
      <c r="D161" s="30"/>
    </row>
    <row r="162" spans="1:4" ht="13.8" x14ac:dyDescent="0.2">
      <c r="A162" s="6" t="s">
        <v>104</v>
      </c>
      <c r="B162" s="11">
        <v>1456163.8900000001</v>
      </c>
      <c r="C162" s="11">
        <v>1496844.55</v>
      </c>
      <c r="D162" s="30">
        <f t="shared" ref="D162:D175" si="15">C162/B162-1</f>
        <v>2.7936869111621743E-2</v>
      </c>
    </row>
    <row r="163" spans="1:4" ht="13.8" x14ac:dyDescent="0.2">
      <c r="A163" s="10" t="s">
        <v>105</v>
      </c>
      <c r="B163" s="11">
        <v>9764.4</v>
      </c>
      <c r="C163" s="11">
        <v>73076.75</v>
      </c>
      <c r="D163" s="30">
        <f t="shared" si="15"/>
        <v>6.4839979927082059</v>
      </c>
    </row>
    <row r="164" spans="1:4" ht="13.8" x14ac:dyDescent="0.2">
      <c r="A164" s="10" t="s">
        <v>106</v>
      </c>
      <c r="B164" s="11">
        <v>71632.889999999985</v>
      </c>
      <c r="C164" s="11">
        <v>80276.460000000006</v>
      </c>
      <c r="D164" s="30">
        <f t="shared" si="15"/>
        <v>0.12066482310011528</v>
      </c>
    </row>
    <row r="165" spans="1:4" ht="13.8" x14ac:dyDescent="0.2">
      <c r="A165" s="10" t="s">
        <v>107</v>
      </c>
      <c r="B165" s="11">
        <v>126300.70000000001</v>
      </c>
      <c r="C165" s="11">
        <v>249371.53999999998</v>
      </c>
      <c r="D165" s="30">
        <f t="shared" si="15"/>
        <v>0.97442722011833638</v>
      </c>
    </row>
    <row r="166" spans="1:4" ht="13.8" x14ac:dyDescent="0.2">
      <c r="A166" s="10" t="s">
        <v>108</v>
      </c>
      <c r="B166" s="11">
        <v>12029.98</v>
      </c>
      <c r="C166" s="11">
        <v>50761.52</v>
      </c>
      <c r="D166" s="30">
        <f t="shared" si="15"/>
        <v>3.2195847374642348</v>
      </c>
    </row>
    <row r="167" spans="1:4" ht="13.8" x14ac:dyDescent="0.2">
      <c r="A167" s="10" t="s">
        <v>109</v>
      </c>
      <c r="B167" s="11">
        <v>48831.8</v>
      </c>
      <c r="C167" s="11">
        <v>227900.94999999995</v>
      </c>
      <c r="D167" s="30">
        <f t="shared" si="15"/>
        <v>3.6670601943815289</v>
      </c>
    </row>
    <row r="168" spans="1:4" ht="13.8" x14ac:dyDescent="0.2">
      <c r="A168" s="10" t="s">
        <v>110</v>
      </c>
      <c r="B168" s="11">
        <v>75949.659999999989</v>
      </c>
      <c r="C168" s="11">
        <v>99728.97</v>
      </c>
      <c r="D168" s="30">
        <f t="shared" si="15"/>
        <v>0.3130930408378394</v>
      </c>
    </row>
    <row r="169" spans="1:4" ht="13.8" x14ac:dyDescent="0.2">
      <c r="A169" s="10" t="s">
        <v>111</v>
      </c>
      <c r="B169" s="11">
        <v>21334.43</v>
      </c>
      <c r="C169" s="11">
        <v>53395.979999999996</v>
      </c>
      <c r="D169" s="30">
        <f t="shared" si="15"/>
        <v>1.5028079025312602</v>
      </c>
    </row>
    <row r="170" spans="1:4" ht="13.8" x14ac:dyDescent="0.2">
      <c r="A170" s="10" t="s">
        <v>112</v>
      </c>
      <c r="B170" s="11">
        <v>4642.6399999999994</v>
      </c>
      <c r="C170" s="11">
        <v>26965.97</v>
      </c>
      <c r="D170" s="30">
        <f t="shared" si="15"/>
        <v>4.8083267278961976</v>
      </c>
    </row>
    <row r="171" spans="1:4" ht="13.8" x14ac:dyDescent="0.2">
      <c r="A171" s="10" t="s">
        <v>113</v>
      </c>
      <c r="B171" s="11">
        <v>40765.670000000006</v>
      </c>
      <c r="C171" s="11">
        <v>38518.32</v>
      </c>
      <c r="D171" s="30">
        <f t="shared" si="15"/>
        <v>-5.5128494147158813E-2</v>
      </c>
    </row>
    <row r="172" spans="1:4" ht="13.8" x14ac:dyDescent="0.2">
      <c r="A172" s="10" t="s">
        <v>114</v>
      </c>
      <c r="B172" s="11">
        <v>5561.8700000000008</v>
      </c>
      <c r="C172" s="11">
        <v>19261.04</v>
      </c>
      <c r="D172" s="30">
        <f t="shared" si="15"/>
        <v>2.4630510961241447</v>
      </c>
    </row>
    <row r="173" spans="1:4" ht="13.8" x14ac:dyDescent="0.2">
      <c r="A173" s="10" t="s">
        <v>115</v>
      </c>
      <c r="B173" s="11">
        <v>493.89</v>
      </c>
      <c r="C173" s="11">
        <v>2243.98</v>
      </c>
      <c r="D173" s="30">
        <f t="shared" si="15"/>
        <v>3.5434813419992306</v>
      </c>
    </row>
    <row r="174" spans="1:4" ht="13.8" x14ac:dyDescent="0.2">
      <c r="A174" s="10" t="s">
        <v>116</v>
      </c>
      <c r="B174" s="11">
        <v>23550.9</v>
      </c>
      <c r="C174" s="11">
        <v>25041.309999999998</v>
      </c>
      <c r="D174" s="30">
        <f t="shared" si="15"/>
        <v>6.3284630311367884E-2</v>
      </c>
    </row>
    <row r="175" spans="1:4" ht="13.8" x14ac:dyDescent="0.2">
      <c r="A175" s="8" t="s">
        <v>27</v>
      </c>
      <c r="B175" s="12">
        <v>1897022.7199999995</v>
      </c>
      <c r="C175" s="12">
        <v>2443387.3400000003</v>
      </c>
      <c r="D175" s="32">
        <f t="shared" si="15"/>
        <v>0.28801163752008252</v>
      </c>
    </row>
    <row r="176" spans="1:4" ht="13.8" x14ac:dyDescent="0.2">
      <c r="A176" s="10"/>
      <c r="B176" s="11"/>
      <c r="C176" s="11"/>
      <c r="D176" s="30"/>
    </row>
    <row r="177" spans="1:4" ht="13.8" x14ac:dyDescent="0.2">
      <c r="A177" s="6" t="s">
        <v>117</v>
      </c>
      <c r="B177" s="11">
        <v>1047547.28</v>
      </c>
      <c r="C177" s="11">
        <v>1060999.46</v>
      </c>
      <c r="D177" s="30">
        <f t="shared" ref="D177:D181" si="16">C177/B177-1</f>
        <v>1.2841596992166249E-2</v>
      </c>
    </row>
    <row r="178" spans="1:4" ht="13.8" x14ac:dyDescent="0.2">
      <c r="A178" s="10" t="s">
        <v>118</v>
      </c>
      <c r="B178" s="11">
        <v>3635.81</v>
      </c>
      <c r="C178" s="11">
        <v>23538.280000000002</v>
      </c>
      <c r="D178" s="30">
        <f t="shared" si="16"/>
        <v>5.4740126684287693</v>
      </c>
    </row>
    <row r="179" spans="1:4" ht="13.8" x14ac:dyDescent="0.2">
      <c r="A179" s="10" t="s">
        <v>119</v>
      </c>
      <c r="B179" s="11">
        <v>282673.45</v>
      </c>
      <c r="C179" s="11">
        <v>444211.39</v>
      </c>
      <c r="D179" s="30">
        <f t="shared" si="16"/>
        <v>0.57146484751220883</v>
      </c>
    </row>
    <row r="180" spans="1:4" ht="13.8" x14ac:dyDescent="0.2">
      <c r="A180" s="10" t="s">
        <v>120</v>
      </c>
      <c r="B180" s="11">
        <v>133209.14000000001</v>
      </c>
      <c r="C180" s="11">
        <v>211563.12</v>
      </c>
      <c r="D180" s="30">
        <f t="shared" si="16"/>
        <v>0.58820273143419421</v>
      </c>
    </row>
    <row r="181" spans="1:4" ht="13.8" x14ac:dyDescent="0.2">
      <c r="A181" s="8" t="s">
        <v>27</v>
      </c>
      <c r="B181" s="12">
        <v>1467065.6800000002</v>
      </c>
      <c r="C181" s="12">
        <v>1740312.25</v>
      </c>
      <c r="D181" s="32">
        <f t="shared" si="16"/>
        <v>0.18625380835028449</v>
      </c>
    </row>
    <row r="182" spans="1:4" ht="13.8" x14ac:dyDescent="0.2">
      <c r="A182" s="10"/>
      <c r="B182" s="11"/>
      <c r="C182" s="11"/>
      <c r="D182" s="30"/>
    </row>
    <row r="183" spans="1:4" ht="13.8" x14ac:dyDescent="0.2">
      <c r="A183" s="6" t="s">
        <v>121</v>
      </c>
      <c r="B183" s="11">
        <v>372806.48</v>
      </c>
      <c r="C183" s="11">
        <v>499939.75999999995</v>
      </c>
      <c r="D183" s="30">
        <f t="shared" ref="D183:D187" si="17">C183/B183-1</f>
        <v>0.34101681923554539</v>
      </c>
    </row>
    <row r="184" spans="1:4" ht="13.8" x14ac:dyDescent="0.2">
      <c r="A184" s="10" t="s">
        <v>122</v>
      </c>
      <c r="B184" s="11">
        <v>88170.2</v>
      </c>
      <c r="C184" s="11">
        <v>118087.17</v>
      </c>
      <c r="D184" s="30">
        <f t="shared" si="17"/>
        <v>0.33930931312393531</v>
      </c>
    </row>
    <row r="185" spans="1:4" ht="13.8" x14ac:dyDescent="0.2">
      <c r="A185" s="10" t="s">
        <v>123</v>
      </c>
      <c r="B185" s="11">
        <v>217370.93</v>
      </c>
      <c r="C185" s="11">
        <v>360291.67000000004</v>
      </c>
      <c r="D185" s="30">
        <f t="shared" si="17"/>
        <v>0.65749702593626513</v>
      </c>
    </row>
    <row r="186" spans="1:4" ht="13.8" x14ac:dyDescent="0.2">
      <c r="A186" s="10" t="s">
        <v>124</v>
      </c>
      <c r="B186" s="11">
        <v>69055.539999999994</v>
      </c>
      <c r="C186" s="11">
        <v>58024.03</v>
      </c>
      <c r="D186" s="30">
        <f t="shared" si="17"/>
        <v>-0.15974837065932723</v>
      </c>
    </row>
    <row r="187" spans="1:4" ht="13.8" x14ac:dyDescent="0.2">
      <c r="A187" s="8" t="s">
        <v>27</v>
      </c>
      <c r="B187" s="12">
        <v>747403.15</v>
      </c>
      <c r="C187" s="12">
        <v>1036342.63</v>
      </c>
      <c r="D187" s="32">
        <f t="shared" si="17"/>
        <v>0.38659119914065121</v>
      </c>
    </row>
    <row r="188" spans="1:4" ht="13.8" x14ac:dyDescent="0.2">
      <c r="A188" s="10"/>
      <c r="B188" s="11"/>
      <c r="C188" s="11"/>
      <c r="D188" s="30"/>
    </row>
    <row r="189" spans="1:4" ht="13.8" x14ac:dyDescent="0.2">
      <c r="A189" s="6" t="s">
        <v>125</v>
      </c>
      <c r="B189" s="7">
        <v>1618.92</v>
      </c>
      <c r="C189" s="7">
        <v>9399.0500000000011</v>
      </c>
      <c r="D189" s="28">
        <f t="shared" ref="D189:D190" si="18">C189/B189-1</f>
        <v>4.8057532181948464</v>
      </c>
    </row>
    <row r="190" spans="1:4" ht="13.8" x14ac:dyDescent="0.2">
      <c r="A190" s="8" t="s">
        <v>27</v>
      </c>
      <c r="B190" s="9">
        <v>1618.92</v>
      </c>
      <c r="C190" s="9">
        <v>9399.0500000000011</v>
      </c>
      <c r="D190" s="29">
        <f t="shared" si="18"/>
        <v>4.8057532181948464</v>
      </c>
    </row>
    <row r="191" spans="1:4" ht="13.8" x14ac:dyDescent="0.2">
      <c r="A191" s="10"/>
      <c r="B191" s="9"/>
      <c r="C191" s="9"/>
      <c r="D191" s="29"/>
    </row>
    <row r="192" spans="1:4" ht="13.8" x14ac:dyDescent="0.2">
      <c r="A192" s="6" t="s">
        <v>126</v>
      </c>
      <c r="B192" s="7">
        <v>107958.56</v>
      </c>
      <c r="C192" s="7">
        <v>116298.19999999998</v>
      </c>
      <c r="D192" s="28">
        <f t="shared" ref="D192:D193" si="19">C192/B192-1</f>
        <v>7.7248529435739011E-2</v>
      </c>
    </row>
    <row r="193" spans="1:4" ht="13.8" x14ac:dyDescent="0.2">
      <c r="A193" s="8" t="s">
        <v>27</v>
      </c>
      <c r="B193" s="9">
        <v>107958.56</v>
      </c>
      <c r="C193" s="9">
        <v>116298.19999999998</v>
      </c>
      <c r="D193" s="29">
        <f t="shared" si="19"/>
        <v>7.7248529435739011E-2</v>
      </c>
    </row>
    <row r="194" spans="1:4" ht="13.8" x14ac:dyDescent="0.2">
      <c r="A194" s="10"/>
      <c r="B194" s="9"/>
      <c r="C194" s="9"/>
      <c r="D194" s="29"/>
    </row>
    <row r="195" spans="1:4" ht="13.8" x14ac:dyDescent="0.25">
      <c r="A195" s="6" t="s">
        <v>127</v>
      </c>
      <c r="B195" s="43">
        <v>656720.59000000008</v>
      </c>
      <c r="C195" s="43">
        <v>743023.50999999989</v>
      </c>
      <c r="D195" s="28">
        <f t="shared" ref="D195:D196" si="20">C195/B195-1</f>
        <v>0.13141497512663602</v>
      </c>
    </row>
    <row r="196" spans="1:4" ht="13.8" x14ac:dyDescent="0.25">
      <c r="A196" s="8" t="s">
        <v>27</v>
      </c>
      <c r="B196" s="44">
        <v>656720.59000000008</v>
      </c>
      <c r="C196" s="44">
        <v>743023.50999999989</v>
      </c>
      <c r="D196" s="29">
        <f t="shared" si="20"/>
        <v>0.13141497512663602</v>
      </c>
    </row>
    <row r="197" spans="1:4" ht="13.8" x14ac:dyDescent="0.2">
      <c r="A197" s="10"/>
      <c r="B197" s="41"/>
      <c r="C197" s="41"/>
      <c r="D197" s="29"/>
    </row>
    <row r="198" spans="1:4" ht="13.8" x14ac:dyDescent="0.25">
      <c r="A198" s="6" t="s">
        <v>128</v>
      </c>
      <c r="B198" s="43">
        <v>78320.859999999986</v>
      </c>
      <c r="C198" s="43">
        <v>82769.349999999991</v>
      </c>
      <c r="D198" s="28">
        <f t="shared" ref="D198:D199" si="21">C198/B198-1</f>
        <v>5.6798278262010893E-2</v>
      </c>
    </row>
    <row r="199" spans="1:4" ht="13.8" x14ac:dyDescent="0.25">
      <c r="A199" s="8" t="s">
        <v>27</v>
      </c>
      <c r="B199" s="44">
        <v>78320.859999999986</v>
      </c>
      <c r="C199" s="44">
        <v>82769.349999999991</v>
      </c>
      <c r="D199" s="29">
        <f t="shared" si="21"/>
        <v>5.6798278262010893E-2</v>
      </c>
    </row>
    <row r="200" spans="1:4" ht="13.8" x14ac:dyDescent="0.2">
      <c r="A200" s="10"/>
      <c r="B200" s="42"/>
      <c r="C200" s="42"/>
      <c r="D200" s="30"/>
    </row>
    <row r="201" spans="1:4" ht="13.8" x14ac:dyDescent="0.25">
      <c r="A201" s="6" t="s">
        <v>129</v>
      </c>
      <c r="B201" s="43">
        <v>402978.06999999995</v>
      </c>
      <c r="C201" s="43">
        <v>439925.69999999995</v>
      </c>
      <c r="D201" s="30">
        <f t="shared" ref="D201:D203" si="22">C201/B201-1</f>
        <v>9.1686453309977933E-2</v>
      </c>
    </row>
    <row r="202" spans="1:4" ht="13.8" x14ac:dyDescent="0.25">
      <c r="A202" s="10" t="s">
        <v>130</v>
      </c>
      <c r="B202" s="43">
        <v>147962.21000000002</v>
      </c>
      <c r="C202" s="43">
        <v>159596.76</v>
      </c>
      <c r="D202" s="30">
        <f t="shared" si="22"/>
        <v>7.863190202417214E-2</v>
      </c>
    </row>
    <row r="203" spans="1:4" ht="13.8" x14ac:dyDescent="0.25">
      <c r="A203" s="8" t="s">
        <v>27</v>
      </c>
      <c r="B203" s="44">
        <v>550940.28</v>
      </c>
      <c r="C203" s="44">
        <v>599522.46</v>
      </c>
      <c r="D203" s="32">
        <f t="shared" si="22"/>
        <v>8.818048300988246E-2</v>
      </c>
    </row>
    <row r="204" spans="1:4" ht="13.8" x14ac:dyDescent="0.25">
      <c r="B204" s="40"/>
      <c r="C204" s="40"/>
      <c r="D204" s="26"/>
    </row>
    <row r="205" spans="1:4" ht="13.8" x14ac:dyDescent="0.25">
      <c r="D205" s="26"/>
    </row>
    <row r="206" spans="1:4" ht="14.4" thickBot="1" x14ac:dyDescent="0.3">
      <c r="A206" s="50" t="s">
        <v>131</v>
      </c>
      <c r="B206" s="50"/>
      <c r="C206" s="50"/>
      <c r="D206" s="33"/>
    </row>
    <row r="207" spans="1:4" ht="15.6" x14ac:dyDescent="0.3">
      <c r="A207" s="15"/>
      <c r="B207" s="15"/>
      <c r="C207" s="16"/>
      <c r="D207" s="16"/>
    </row>
    <row r="208" spans="1:4" ht="13.8" x14ac:dyDescent="0.25">
      <c r="A208" s="17"/>
      <c r="B208" s="47">
        <v>2020</v>
      </c>
      <c r="C208" s="47">
        <v>2021</v>
      </c>
      <c r="D208" s="34" t="s">
        <v>133</v>
      </c>
    </row>
    <row r="209" spans="1:4" ht="13.8" x14ac:dyDescent="0.25">
      <c r="A209" s="18" t="s">
        <v>27</v>
      </c>
      <c r="B209" s="46">
        <f>B10+B13+B16+B23+B29+B35+B39+B44+B48+B52+B54+B59+B62+B65+B69+B103+B110+B114+B117+B120+B123+B126+B131+B134+B137+B147+B149+B156+B160+B175+B181+B187+B190+B193+B196+B199+B203</f>
        <v>21800623.139999997</v>
      </c>
      <c r="C209" s="46">
        <f>C10+C13+C16+C23+C29+C35+C39+C44+C48+C52+C54+C59+C62+C65+C69+C103+C110+C114+C117+C120+C123+C126+C131+C134+C137+C147+C149+C156+C160+C175+C181+C187+C190+C193+C196+C199+C203</f>
        <v>28865309.979999997</v>
      </c>
      <c r="D209" s="35">
        <f t="shared" ref="D209" si="23">C209/B209-1</f>
        <v>0.32405894063815288</v>
      </c>
    </row>
    <row r="210" spans="1:4" ht="13.8" x14ac:dyDescent="0.25">
      <c r="A210" s="24"/>
      <c r="B210" s="25"/>
      <c r="C210" s="25"/>
      <c r="D210" s="19"/>
    </row>
    <row r="211" spans="1:4" ht="10.8" thickBot="1" x14ac:dyDescent="0.25">
      <c r="A211" s="37"/>
      <c r="B211" s="38"/>
      <c r="C211" s="37"/>
      <c r="D211" s="37"/>
    </row>
    <row r="212" spans="1:4" ht="11.4" x14ac:dyDescent="0.2">
      <c r="A212" s="20"/>
    </row>
  </sheetData>
  <mergeCells count="7">
    <mergeCell ref="A2:D2"/>
    <mergeCell ref="A1:D1"/>
    <mergeCell ref="A206:C206"/>
    <mergeCell ref="A4:D4"/>
    <mergeCell ref="A5:D5"/>
    <mergeCell ref="A6:D6"/>
    <mergeCell ref="A3:D3"/>
  </mergeCells>
  <printOptions horizontalCentered="1"/>
  <pageMargins left="0.11" right="0.11" top="1" bottom="1" header="0" footer="0.25"/>
  <pageSetup firstPageNumber="47" fitToHeight="0" orientation="portrait" useFirstPageNumber="1" r:id="rId1"/>
  <headerFooter alignWithMargins="0">
    <oddFooter>&amp;C&amp;"Arial,Regular"&amp;P&amp;R&amp;"Arial,Regular"May 2022</oddFooter>
  </headerFooter>
  <rowBreaks count="1" manualBreakCount="1">
    <brk id="1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S9 Internet</vt:lpstr>
      <vt:lpstr>'Table S9 Internet'!Print_Area</vt:lpstr>
      <vt:lpstr>'Table S9 Internet'!Print_Titles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2022-07-29T18:16:46Z</cp:lastPrinted>
  <dcterms:created xsi:type="dcterms:W3CDTF">2022-04-07T17:38:58Z</dcterms:created>
  <dcterms:modified xsi:type="dcterms:W3CDTF">2022-07-29T18:16:50Z</dcterms:modified>
</cp:coreProperties>
</file>