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rcp2\research$\Rpt_Study\Local Tax Dist\Calendar Year Report\2021\Internet\"/>
    </mc:Choice>
  </mc:AlternateContent>
  <xr:revisionPtr revIDLastSave="0" documentId="13_ncr:1_{9C95D2AB-3BC2-424C-9D66-1F2BAB5F457F}" xr6:coauthVersionLast="47" xr6:coauthVersionMax="47" xr10:uidLastSave="{00000000-0000-0000-0000-000000000000}"/>
  <bookViews>
    <workbookView xWindow="1410" yWindow="675" windowWidth="24615" windowHeight="12630" xr2:uid="{43B25E94-A960-4277-8389-A2B09FABB240}"/>
  </bookViews>
  <sheets>
    <sheet name="Table S1 Internet" sheetId="1" r:id="rId1"/>
  </sheets>
  <definedNames>
    <definedName name="_xlnm._FilterDatabase" localSheetId="0" hidden="1">'Table S1 Internet'!$L$1:$L$416</definedName>
    <definedName name="_xlnm.Print_Area" localSheetId="0">'Table S1 Internet'!$A$6:$K$415</definedName>
    <definedName name="_xlnm.Print_Area">#REF!</definedName>
    <definedName name="PRINT_AREA_MI">#REF!</definedName>
    <definedName name="_xlnm.Print_Titles" localSheetId="0">'Table S1 Internet'!$1:$7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4" i="1" l="1"/>
  <c r="K387" i="1"/>
  <c r="K368" i="1"/>
  <c r="K358" i="1"/>
  <c r="K351" i="1"/>
  <c r="K347" i="1"/>
  <c r="K337" i="1"/>
  <c r="K328" i="1"/>
  <c r="K312" i="1"/>
  <c r="K290" i="1"/>
  <c r="K285" i="1"/>
  <c r="K274" i="1"/>
  <c r="K270" i="1"/>
  <c r="K246" i="1"/>
  <c r="K238" i="1"/>
  <c r="K231" i="1"/>
  <c r="K215" i="1"/>
  <c r="K211" i="1"/>
  <c r="K200" i="1"/>
  <c r="K188" i="1"/>
  <c r="K182" i="1"/>
  <c r="K174" i="1"/>
  <c r="K167" i="1"/>
  <c r="K126" i="1"/>
  <c r="K122" i="1"/>
  <c r="K116" i="1"/>
  <c r="K104" i="1"/>
  <c r="K87" i="1"/>
  <c r="K83" i="1"/>
  <c r="K76" i="1"/>
  <c r="K72" i="1"/>
  <c r="K64" i="1"/>
  <c r="K56" i="1"/>
  <c r="K51" i="1"/>
  <c r="K41" i="1"/>
  <c r="K35" i="1"/>
  <c r="K27" i="1"/>
  <c r="K19" i="1"/>
  <c r="F411" i="1"/>
  <c r="K14" i="1"/>
  <c r="J411" i="1"/>
  <c r="B411" i="1"/>
  <c r="H411" i="1" l="1"/>
  <c r="I411" i="1"/>
  <c r="K411" i="1"/>
  <c r="C411" i="1"/>
  <c r="E411" i="1"/>
  <c r="G411" i="1"/>
  <c r="D411" i="1"/>
</calcChain>
</file>

<file path=xl/sharedStrings.xml><?xml version="1.0" encoding="utf-8"?>
<sst xmlns="http://schemas.openxmlformats.org/spreadsheetml/2006/main" count="391" uniqueCount="341">
  <si>
    <t>Table S1</t>
  </si>
  <si>
    <t xml:space="preserve">2021 Annual Summary of </t>
  </si>
  <si>
    <t>Distributions of Local Sales/Use Tax</t>
  </si>
  <si>
    <t>To Cities and Counties</t>
  </si>
  <si>
    <t>Location</t>
  </si>
  <si>
    <t>Regular &amp; Optional</t>
  </si>
  <si>
    <t>Criminal Justice</t>
  </si>
  <si>
    <t>Public Safety and Health</t>
  </si>
  <si>
    <t>Correctional Facilities</t>
  </si>
  <si>
    <t>Rural Counties</t>
  </si>
  <si>
    <t>Emergency Communications Systems</t>
  </si>
  <si>
    <t>Mental Health</t>
  </si>
  <si>
    <t>Affordable Housing</t>
  </si>
  <si>
    <t>Housing and Related Services</t>
  </si>
  <si>
    <t>Total Distribution</t>
  </si>
  <si>
    <t/>
  </si>
  <si>
    <t>Adams County</t>
  </si>
  <si>
    <t>Hatton</t>
  </si>
  <si>
    <t>Lind</t>
  </si>
  <si>
    <t>Othello</t>
  </si>
  <si>
    <t>Ritzville</t>
  </si>
  <si>
    <t>Washtucna</t>
  </si>
  <si>
    <t>Total</t>
  </si>
  <si>
    <t>Asotin County</t>
  </si>
  <si>
    <t>Asotin</t>
  </si>
  <si>
    <t>Clarkston</t>
  </si>
  <si>
    <t>Benton County</t>
  </si>
  <si>
    <t>Benton</t>
  </si>
  <si>
    <t>Kennewick</t>
  </si>
  <si>
    <t>Prosser</t>
  </si>
  <si>
    <t>Richland</t>
  </si>
  <si>
    <t>West Richland</t>
  </si>
  <si>
    <t>Chelan County</t>
  </si>
  <si>
    <t>Cashmere</t>
  </si>
  <si>
    <t>Chelan</t>
  </si>
  <si>
    <t>Entiat</t>
  </si>
  <si>
    <t>Leavenworth</t>
  </si>
  <si>
    <t>Wenatchee</t>
  </si>
  <si>
    <t>Clallam County</t>
  </si>
  <si>
    <t>Forks</t>
  </si>
  <si>
    <t>Port Angeles</t>
  </si>
  <si>
    <t>Sequim</t>
  </si>
  <si>
    <t>Clark County</t>
  </si>
  <si>
    <t>Battle Ground</t>
  </si>
  <si>
    <t>Camas</t>
  </si>
  <si>
    <t>La Center</t>
  </si>
  <si>
    <t>Ridgefield</t>
  </si>
  <si>
    <t>Vancouver</t>
  </si>
  <si>
    <t>Washougal</t>
  </si>
  <si>
    <t>Yacolt</t>
  </si>
  <si>
    <t xml:space="preserve">Columbia County </t>
  </si>
  <si>
    <t>Dayton</t>
  </si>
  <si>
    <t>Starbuck</t>
  </si>
  <si>
    <t>Cowlitz County</t>
  </si>
  <si>
    <t>Castle Rock</t>
  </si>
  <si>
    <t>Kalama</t>
  </si>
  <si>
    <t>Kelso</t>
  </si>
  <si>
    <t>Longview</t>
  </si>
  <si>
    <t>Woodland</t>
  </si>
  <si>
    <t>Douglas County</t>
  </si>
  <si>
    <t>Bridgeport</t>
  </si>
  <si>
    <t>East Wenatchee</t>
  </si>
  <si>
    <t>Mansfield</t>
  </si>
  <si>
    <t>Rock Island</t>
  </si>
  <si>
    <t>Waterville</t>
  </si>
  <si>
    <t>Ferry County</t>
  </si>
  <si>
    <t>Republic</t>
  </si>
  <si>
    <t>Franklin County</t>
  </si>
  <si>
    <t>Connell</t>
  </si>
  <si>
    <t>Kahlotus</t>
  </si>
  <si>
    <t>Mesa</t>
  </si>
  <si>
    <t>Pasco</t>
  </si>
  <si>
    <t>Garfield County</t>
  </si>
  <si>
    <t>Pomeroy</t>
  </si>
  <si>
    <t>Grant County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</si>
  <si>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</si>
  <si>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</si>
  <si>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</si>
  <si>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</si>
  <si>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</si>
  <si>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</si>
  <si>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</si>
  <si>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</si>
  <si>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</si>
  <si>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</si>
  <si>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</si>
  <si>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</si>
  <si>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</si>
  <si>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</si>
  <si>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Grays Harbor County</t>
  </si>
  <si>
    <t>Aberdeen</t>
  </si>
  <si>
    <t>Cosmopolis</t>
  </si>
  <si>
    <t>Elma</t>
  </si>
  <si>
    <t>Hoquiam</t>
  </si>
  <si>
    <t>McCleary</t>
  </si>
  <si>
    <t>Montesano</t>
  </si>
  <si>
    <t>Oakville</t>
  </si>
  <si>
    <t>Westport</t>
  </si>
  <si>
    <t>Ocean Shores</t>
  </si>
  <si>
    <t>Island County</t>
  </si>
  <si>
    <t>Coupeville</t>
  </si>
  <si>
    <t>Langley</t>
  </si>
  <si>
    <t>Oak Harbor</t>
  </si>
  <si>
    <t>Jefferson County</t>
  </si>
  <si>
    <t>Port Townsend</t>
  </si>
  <si>
    <t>King County</t>
  </si>
  <si>
    <t>Algona</t>
  </si>
  <si>
    <t>Auburn</t>
  </si>
  <si>
    <t>Beaux Arts Village</t>
  </si>
  <si>
    <t>Bellevue</t>
  </si>
  <si>
    <t>Black Diamond</t>
  </si>
  <si>
    <t>Bothell</t>
  </si>
  <si>
    <t>Carnation</t>
  </si>
  <si>
    <t>Clyde Hill</t>
  </si>
  <si>
    <t>Des Moines</t>
  </si>
  <si>
    <t>Duvall</t>
  </si>
  <si>
    <t>Enumclaw</t>
  </si>
  <si>
    <t>Covington</t>
  </si>
  <si>
    <t>Hunts Point</t>
  </si>
  <si>
    <t>Issaquah</t>
  </si>
  <si>
    <t>Kent</t>
  </si>
  <si>
    <t>Kirkland</t>
  </si>
  <si>
    <t>Lake Forest Park</t>
  </si>
  <si>
    <t>Medina</t>
  </si>
  <si>
    <t>Mercer Island</t>
  </si>
  <si>
    <t>Maple Valley</t>
  </si>
  <si>
    <t>Normandy Park</t>
  </si>
  <si>
    <t>North Bend</t>
  </si>
  <si>
    <t>Pacific</t>
  </si>
  <si>
    <t>Redmond</t>
  </si>
  <si>
    <t>Renton</t>
  </si>
  <si>
    <t>Seattle</t>
  </si>
  <si>
    <t>Skykomish</t>
  </si>
  <si>
    <t>Snoqualmie</t>
  </si>
  <si>
    <t>Tukwila</t>
  </si>
  <si>
    <t>Yarrow Point</t>
  </si>
  <si>
    <t>Federal Way</t>
  </si>
  <si>
    <t>SeaTac</t>
  </si>
  <si>
    <t>Burien</t>
  </si>
  <si>
    <t>Woodinville</t>
  </si>
  <si>
    <t>Newcastle</t>
  </si>
  <si>
    <t>Shoreline</t>
  </si>
  <si>
    <t>Kenmore</t>
  </si>
  <si>
    <t>Sammamish</t>
  </si>
  <si>
    <t>Kitsap County</t>
  </si>
  <si>
    <t>Bremerton</t>
  </si>
  <si>
    <t>Port Orchard</t>
  </si>
  <si>
    <t>Poulsbo</t>
  </si>
  <si>
    <t>Bainbridge Island</t>
  </si>
  <si>
    <t>Kittitas County</t>
  </si>
  <si>
    <t>Cle Elum</t>
  </si>
  <si>
    <t>Ellensburg</t>
  </si>
  <si>
    <t>Kittitas</t>
  </si>
  <si>
    <t>Roslyn</t>
  </si>
  <si>
    <t>South Cle Elum</t>
  </si>
  <si>
    <t>Klickitat County</t>
  </si>
  <si>
    <t>Bingen</t>
  </si>
  <si>
    <t>Goldendale</t>
  </si>
  <si>
    <t>White Salmon</t>
  </si>
  <si>
    <t>Lewis County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</si>
  <si>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</si>
  <si>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</si>
  <si>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</si>
  <si>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</si>
  <si>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</si>
  <si>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</si>
  <si>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</si>
  <si>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</si>
  <si>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</si>
  <si>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Lincoln County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</si>
  <si>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</si>
  <si>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</si>
  <si>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</si>
  <si>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</si>
  <si>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</si>
  <si>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</si>
  <si>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</si>
  <si>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</si>
  <si>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Mason County</t>
  </si>
  <si>
    <t>Shelton</t>
  </si>
  <si>
    <t>Okanogan County</t>
  </si>
  <si>
    <t>Brewster</t>
  </si>
  <si>
    <t>Conconully</t>
  </si>
  <si>
    <t>Coulee Dam</t>
  </si>
  <si>
    <t>Elmer City</t>
  </si>
  <si>
    <t>Nespelem</t>
  </si>
  <si>
    <t>Okanogan</t>
  </si>
  <si>
    <t>Omak</t>
  </si>
  <si>
    <t>Oroville</t>
  </si>
  <si>
    <t>Pateros</t>
  </si>
  <si>
    <t>Riverside</t>
  </si>
  <si>
    <t>Tonasket</t>
  </si>
  <si>
    <t>Twisp</t>
  </si>
  <si>
    <t>Winthrop</t>
  </si>
  <si>
    <t>Pacific County</t>
  </si>
  <si>
    <t>Ilwaco</t>
  </si>
  <si>
    <t>Long Beach</t>
  </si>
  <si>
    <t>Raymond</t>
  </si>
  <si>
    <t>South Bend</t>
  </si>
  <si>
    <t>Pend Oreille County</t>
  </si>
  <si>
    <t>Cusick</t>
  </si>
  <si>
    <t>Ione</t>
  </si>
  <si>
    <t>Metaline</t>
  </si>
  <si>
    <t>Metaline Falls</t>
  </si>
  <si>
    <t>Newport</t>
  </si>
  <si>
    <t>Pierce County</t>
  </si>
  <si>
    <t>Bonney Lake</t>
  </si>
  <si>
    <t>Buckley</t>
  </si>
  <si>
    <t>Carbonado</t>
  </si>
  <si>
    <t>Du Pont</t>
  </si>
  <si>
    <t>Eatonville</t>
  </si>
  <si>
    <t>Fife</t>
  </si>
  <si>
    <t>Fircrest</t>
  </si>
  <si>
    <t>Gig Harbor</t>
  </si>
  <si>
    <t>Milton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</si>
  <si>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</si>
  <si>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</si>
  <si>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</si>
  <si>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</si>
  <si>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</si>
  <si>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</si>
  <si>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</si>
  <si>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</si>
  <si>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Wilkeson</t>
  </si>
  <si>
    <t>University Place</t>
  </si>
  <si>
    <t>Edgewood</t>
  </si>
  <si>
    <t>Lakewood</t>
  </si>
  <si>
    <t>San Juan County</t>
  </si>
  <si>
    <t>Friday Harbor</t>
  </si>
  <si>
    <t>Skagit County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</si>
  <si>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</si>
  <si>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</si>
  <si>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</si>
  <si>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</si>
  <si>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</si>
  <si>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</si>
  <si>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</si>
  <si>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</si>
  <si>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Skamania County</t>
  </si>
  <si>
    <t>North Bonneville</t>
  </si>
  <si>
    <t>Stevenson</t>
  </si>
  <si>
    <t>Snohomish County</t>
  </si>
  <si>
    <t>Arlington</t>
  </si>
  <si>
    <t>Brier</t>
  </si>
  <si>
    <t>Darrington</t>
  </si>
  <si>
    <t>Edmonds</t>
  </si>
  <si>
    <t>Everett</t>
  </si>
  <si>
    <t>Gold Bar</t>
  </si>
  <si>
    <t>Granite Falls</t>
  </si>
  <si>
    <t>Index</t>
  </si>
  <si>
    <t>Lake Stevens</t>
  </si>
  <si>
    <t>Lynnwood</t>
  </si>
  <si>
    <t>Marysville</t>
  </si>
  <si>
    <t>Monroe</t>
  </si>
  <si>
    <t>Mountlake Terrace</t>
  </si>
  <si>
    <t>Mukilteo</t>
  </si>
  <si>
    <t>Snohomish</t>
  </si>
  <si>
    <t>Stanwood</t>
  </si>
  <si>
    <t>Sultan</t>
  </si>
  <si>
    <t>Woodway</t>
  </si>
  <si>
    <t>Mill Creek</t>
  </si>
  <si>
    <t>Spokane County</t>
  </si>
  <si>
    <t>Airway Heights</t>
  </si>
  <si>
    <t>Cheney</t>
  </si>
  <si>
    <t>Deer Park</t>
  </si>
  <si>
    <t>Fairfield</t>
  </si>
  <si>
    <t>Latah</t>
  </si>
  <si>
    <t>Medical Lake</t>
  </si>
  <si>
    <t>Millwood</t>
  </si>
  <si>
    <t>Rockford</t>
  </si>
  <si>
    <t>Spangle</t>
  </si>
  <si>
    <t>Spokane</t>
  </si>
  <si>
    <t>Waverly</t>
  </si>
  <si>
    <t>Liberty Lake</t>
  </si>
  <si>
    <t>Spokane Valley</t>
  </si>
  <si>
    <t>Stevens County</t>
  </si>
  <si>
    <t>Chewelah</t>
  </si>
  <si>
    <t>Colville</t>
  </si>
  <si>
    <t>Kettle Falls</t>
  </si>
  <si>
    <t>Marcus</t>
  </si>
  <si>
    <t>Northport</t>
  </si>
  <si>
    <t>Springdale</t>
  </si>
  <si>
    <t xml:space="preserve">Thurston County </t>
  </si>
  <si>
    <t>Bucoda</t>
  </si>
  <si>
    <t>Lacey</t>
  </si>
  <si>
    <t>Olympia</t>
  </si>
  <si>
    <t>Rainier</t>
  </si>
  <si>
    <t>Tenino</t>
  </si>
  <si>
    <t>Tumwater</t>
  </si>
  <si>
    <t>Yelm</t>
  </si>
  <si>
    <t>Wahkiakum County</t>
  </si>
  <si>
    <t>Cathlamet</t>
  </si>
  <si>
    <t>Walla Walla County</t>
  </si>
  <si>
    <t>College Place</t>
  </si>
  <si>
    <t>Prescott</t>
  </si>
  <si>
    <t>Waitsburg</t>
  </si>
  <si>
    <t>Walla Walla</t>
  </si>
  <si>
    <t>Whatcom County</t>
  </si>
  <si>
    <t>Bellingham</t>
  </si>
  <si>
    <t>Blaine</t>
  </si>
  <si>
    <t>Everson</t>
  </si>
  <si>
    <t>Ferndale</t>
  </si>
  <si>
    <t>Lynden</t>
  </si>
  <si>
    <t>Nooksack</t>
  </si>
  <si>
    <t>Sumas</t>
  </si>
  <si>
    <t>Whitman County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</si>
  <si>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</si>
  <si>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</si>
  <si>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</si>
  <si>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</si>
  <si>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</si>
  <si>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</si>
  <si>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</si>
  <si>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</si>
  <si>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</si>
  <si>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</si>
  <si>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</si>
  <si>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</si>
  <si>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</si>
  <si>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</si>
  <si>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</si>
  <si>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</si>
  <si>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Yakima County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</si>
  <si>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</si>
  <si>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</si>
  <si>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</si>
  <si>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</si>
  <si>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</si>
  <si>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</si>
  <si>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</si>
  <si>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</si>
  <si>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</si>
  <si>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</si>
  <si>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</si>
  <si>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</si>
  <si>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</t>
  </si>
  <si>
    <t>Zillah</t>
  </si>
  <si>
    <t>Notes:</t>
  </si>
  <si>
    <t>"-" = Tax not levied in, or distributed to, this jurisdiction.</t>
  </si>
  <si>
    <t>Summary of Distributions</t>
  </si>
  <si>
    <t>Transit and Other Jurisdiction Distributions are listed on Tables S11 and S12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</si>
</sst>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39" fontId="4" fillId="0" borderId="0" xfId="2" applyNumberFormat="1" applyFont="1"/>
    <xf numFmtId="39" fontId="6" fillId="0" borderId="2" xfId="2" applyNumberFormat="1" applyFont="1" applyBorder="1" applyAlignment="1">
      <alignment horizontal="left" wrapText="1"/>
    </xf>
    <xf numFmtId="39" fontId="6" fillId="0" borderId="2" xfId="2" applyNumberFormat="1" applyFont="1" applyBorder="1" applyAlignment="1">
      <alignment horizontal="center" wrapText="1"/>
    </xf>
    <xf numFmtId="39" fontId="6" fillId="0" borderId="0" xfId="2" applyNumberFormat="1" applyFont="1" applyAlignment="1">
      <alignment wrapText="1"/>
    </xf>
    <xf numFmtId="7" fontId="6" fillId="0" borderId="0" xfId="2" applyNumberFormat="1" applyFont="1" applyAlignment="1">
      <alignment horizontal="right" wrapText="1"/>
    </xf>
    <xf numFmtId="7" fontId="4" fillId="0" borderId="0" xfId="2" applyNumberFormat="1" applyFont="1" applyAlignment="1">
      <alignment horizontal="right"/>
    </xf>
    <xf numFmtId="39" fontId="7" fillId="0" borderId="0" xfId="2" applyNumberFormat="1" applyFont="1"/>
    <xf numFmtId="43" fontId="4" fillId="0" borderId="0" xfId="3" applyFont="1" applyFill="1" applyAlignment="1" applyProtection="1">
      <alignment horizontal="right"/>
    </xf>
    <xf numFmtId="39" fontId="4" fillId="0" borderId="1" xfId="2" applyNumberFormat="1" applyFont="1" applyBorder="1"/>
    <xf numFmtId="39" fontId="6" fillId="0" borderId="3" xfId="2" applyNumberFormat="1" applyFont="1" applyBorder="1"/>
    <xf numFmtId="39" fontId="6" fillId="0" borderId="3" xfId="2" applyNumberFormat="1" applyFont="1" applyBorder="1" applyAlignment="1">
      <alignment horizontal="right"/>
    </xf>
    <xf numFmtId="39" fontId="6" fillId="0" borderId="0" xfId="2" applyNumberFormat="1" applyFont="1"/>
    <xf numFmtId="0" fontId="2" fillId="0" borderId="0" xfId="2"/>
    <xf numFmtId="4" fontId="2" fillId="0" borderId="0" xfId="2" applyNumberFormat="1"/>
    <xf numFmtId="39" fontId="4" fillId="0" borderId="0" xfId="2" applyNumberFormat="1" applyFont="1" applyAlignment="1">
      <alignment horizontal="right"/>
    </xf>
    <xf numFmtId="4" fontId="4" fillId="0" borderId="0" xfId="2" applyNumberFormat="1" applyFont="1" applyAlignment="1">
      <alignment horizontal="right"/>
    </xf>
    <xf numFmtId="39" fontId="6" fillId="0" borderId="0" xfId="2" applyNumberFormat="1" applyFont="1" applyAlignment="1">
      <alignment horizontal="right"/>
    </xf>
    <xf numFmtId="4" fontId="6" fillId="0" borderId="0" xfId="2" applyNumberFormat="1" applyFont="1" applyAlignment="1">
      <alignment horizontal="right"/>
    </xf>
    <xf numFmtId="39" fontId="4" fillId="0" borderId="3" xfId="2" applyNumberFormat="1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39" fontId="6" fillId="0" borderId="1" xfId="2" applyNumberFormat="1" applyFont="1" applyBorder="1" applyAlignment="1">
      <alignment wrapText="1"/>
    </xf>
    <xf numFmtId="39" fontId="6" fillId="0" borderId="1" xfId="2" applyNumberFormat="1" applyFont="1" applyBorder="1" applyAlignment="1">
      <alignment horizontal="center" wrapText="1"/>
    </xf>
    <xf numFmtId="39" fontId="6" fillId="0" borderId="2" xfId="2" applyNumberFormat="1" applyFont="1" applyBorder="1" applyAlignment="1">
      <alignment horizontal="right" wrapText="1"/>
    </xf>
    <xf numFmtId="43" fontId="9" fillId="0" borderId="0" xfId="0" applyNumberFormat="1" applyFont="1"/>
    <xf numFmtId="43" fontId="2" fillId="0" borderId="0" xfId="1" applyFont="1"/>
    <xf numFmtId="39" fontId="10" fillId="0" borderId="0" xfId="2" applyNumberFormat="1" applyFont="1"/>
    <xf numFmtId="39" fontId="3" fillId="0" borderId="4" xfId="2" applyNumberFormat="1" applyFont="1" applyBorder="1" applyAlignment="1">
      <alignment horizontal="left"/>
    </xf>
    <xf numFmtId="0" fontId="3" fillId="0" borderId="0" xfId="2" applyFont="1" applyAlignment="1">
      <alignment horizontal="center" vertical="top"/>
    </xf>
    <xf numFmtId="39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top"/>
    </xf>
  </cellXfs>
  <cellStyles count="4">
    <cellStyle name="Comma" xfId="1" builtinId="3"/>
    <cellStyle name="Comma 2" xfId="3" xr:uid="{DBCC656C-CB94-4EC8-B6DF-4E4A2287190F}"/>
    <cellStyle name="Normal" xfId="0" builtinId="0"/>
    <cellStyle name="Normal 3" xfId="2" xr:uid="{5283BE14-C674-4C87-BDD7-6EE8C23017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73346-3BC3-440E-AF60-F7797AEB2BCD}">
  <dimension ref="A1:L415"/>
  <sheetViews>
    <sheetView tabSelected="1" zoomScale="120" zoomScaleNormal="120" zoomScaleSheetLayoutView="100" workbookViewId="0">
      <pane ySplit="6" topLeftCell="A7" activePane="bottomLeft" state="frozen"/>
      <selection pane="bottomLeft" sqref="A1:K1"/>
    </sheetView>
  </sheetViews>
  <sheetFormatPr defaultColWidth="9.28515625" defaultRowHeight="11.25" x14ac:dyDescent="0.2"/>
  <cols>
    <col min="1" max="1" width="14.42578125" style="1" customWidth="1"/>
    <col min="2" max="2" width="15.5703125" style="15" bestFit="1" customWidth="1"/>
    <col min="3" max="3" width="13.85546875" style="15" bestFit="1" customWidth="1"/>
    <col min="4" max="4" width="14.42578125" style="15" bestFit="1" customWidth="1"/>
    <col min="5" max="5" width="12" style="15" bestFit="1" customWidth="1"/>
    <col min="6" max="6" width="12.5703125" style="15" bestFit="1" customWidth="1"/>
    <col min="7" max="7" width="14.5703125" style="15" bestFit="1" customWidth="1"/>
    <col min="8" max="8" width="12.28515625" style="15" bestFit="1" customWidth="1"/>
    <col min="9" max="9" width="11.42578125" style="15" bestFit="1" customWidth="1"/>
    <col min="10" max="10" width="13.7109375" style="15" customWidth="1"/>
    <col min="11" max="11" width="14.5703125" style="15" bestFit="1" customWidth="1"/>
    <col min="12" max="12" width="12.28515625" style="1" bestFit="1" customWidth="1"/>
    <col min="13" max="16384" width="9.28515625" style="1"/>
  </cols>
  <sheetData>
    <row r="1" spans="1:12" ht="15.75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15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15.75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15.75" x14ac:dyDescent="0.2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2" ht="22.9" customHeight="1" x14ac:dyDescent="0.2">
      <c r="A5" s="31" t="s">
        <v>340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2" s="4" customFormat="1" ht="43.5" customHeight="1" x14ac:dyDescent="0.2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</row>
    <row r="7" spans="1:12" s="4" customFormat="1" ht="11.1" customHeight="1" x14ac:dyDescent="0.2">
      <c r="B7" s="5"/>
      <c r="C7" s="5"/>
      <c r="D7" s="5"/>
      <c r="E7" s="6" t="s">
        <v>15</v>
      </c>
      <c r="F7" s="5"/>
      <c r="G7" s="5"/>
      <c r="H7" s="5"/>
      <c r="I7" s="5"/>
      <c r="J7" s="5"/>
      <c r="K7" s="5"/>
    </row>
    <row r="8" spans="1:12" x14ac:dyDescent="0.2">
      <c r="A8" s="7" t="s">
        <v>16</v>
      </c>
      <c r="B8" s="8">
        <v>2084587.48</v>
      </c>
      <c r="C8" s="8">
        <v>220887.55</v>
      </c>
      <c r="D8" s="8">
        <v>744778.86</v>
      </c>
      <c r="E8" s="8">
        <v>0</v>
      </c>
      <c r="F8" s="8">
        <v>389545.55</v>
      </c>
      <c r="G8" s="8">
        <v>474040.17</v>
      </c>
      <c r="H8" s="8">
        <v>0</v>
      </c>
      <c r="I8" s="8">
        <v>62331.94</v>
      </c>
      <c r="J8" s="8">
        <v>0</v>
      </c>
      <c r="K8" s="8">
        <v>3976171.5499999993</v>
      </c>
    </row>
    <row r="9" spans="1:12" x14ac:dyDescent="0.2">
      <c r="A9" s="1" t="s">
        <v>17</v>
      </c>
      <c r="B9" s="8">
        <v>6725.17</v>
      </c>
      <c r="C9" s="8">
        <v>1960.95</v>
      </c>
      <c r="D9" s="8">
        <v>4679.26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13365.380000000001</v>
      </c>
    </row>
    <row r="10" spans="1:12" x14ac:dyDescent="0.2">
      <c r="A10" s="1" t="s">
        <v>18</v>
      </c>
      <c r="B10" s="8">
        <v>45274.99</v>
      </c>
      <c r="C10" s="8">
        <v>10242.540000000001</v>
      </c>
      <c r="D10" s="8">
        <v>24441.73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79959.259999999995</v>
      </c>
    </row>
    <row r="11" spans="1:12" x14ac:dyDescent="0.2">
      <c r="A11" s="1" t="s">
        <v>19</v>
      </c>
      <c r="B11" s="8">
        <v>2055432.27</v>
      </c>
      <c r="C11" s="8">
        <v>160036.47</v>
      </c>
      <c r="D11" s="8">
        <v>381896.22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2597364.96</v>
      </c>
    </row>
    <row r="12" spans="1:12" x14ac:dyDescent="0.2">
      <c r="A12" s="1" t="s">
        <v>20</v>
      </c>
      <c r="B12" s="8">
        <v>515494.08</v>
      </c>
      <c r="C12" s="8">
        <v>31882.27</v>
      </c>
      <c r="D12" s="8">
        <v>76081.48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623457.82999999996</v>
      </c>
    </row>
    <row r="13" spans="1:12" x14ac:dyDescent="0.2">
      <c r="A13" s="9" t="s">
        <v>21</v>
      </c>
      <c r="B13" s="8">
        <v>32873.519999999997</v>
      </c>
      <c r="C13" s="8">
        <v>3947.78</v>
      </c>
      <c r="D13" s="8">
        <v>9420.59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46241.89</v>
      </c>
    </row>
    <row r="14" spans="1:12" s="12" customFormat="1" x14ac:dyDescent="0.2">
      <c r="A14" s="10" t="s">
        <v>22</v>
      </c>
      <c r="B14" s="11">
        <v>4740387.51</v>
      </c>
      <c r="C14" s="11">
        <v>428957.56000000006</v>
      </c>
      <c r="D14" s="11">
        <v>1241298.1399999999</v>
      </c>
      <c r="E14" s="11">
        <v>0</v>
      </c>
      <c r="F14" s="11">
        <v>389545.55</v>
      </c>
      <c r="G14" s="11">
        <v>474040.17</v>
      </c>
      <c r="H14" s="11">
        <v>0</v>
      </c>
      <c r="I14" s="11">
        <v>62331.94</v>
      </c>
      <c r="J14" s="11">
        <v>0</v>
      </c>
      <c r="K14" s="11">
        <f t="shared" ref="K14" si="0">SUM(K8:K13)</f>
        <v>7336560.8699999982</v>
      </c>
      <c r="L14" s="1"/>
    </row>
    <row r="15" spans="1:12" ht="12.75" x14ac:dyDescent="0.2">
      <c r="B15" s="13"/>
      <c r="C15" s="13"/>
      <c r="D15" s="13"/>
      <c r="E15" s="13"/>
      <c r="F15" s="13"/>
      <c r="G15" s="13"/>
      <c r="H15" s="13"/>
      <c r="I15" s="13"/>
      <c r="J15" s="13"/>
      <c r="K15" s="14"/>
    </row>
    <row r="16" spans="1:12" x14ac:dyDescent="0.2">
      <c r="A16" s="7" t="s">
        <v>23</v>
      </c>
      <c r="B16" s="8">
        <v>1523309.26</v>
      </c>
      <c r="C16" s="8">
        <v>0</v>
      </c>
      <c r="D16" s="8">
        <v>806006.58</v>
      </c>
      <c r="E16" s="8">
        <v>0</v>
      </c>
      <c r="F16" s="8">
        <v>445780.26</v>
      </c>
      <c r="G16" s="8">
        <v>0</v>
      </c>
      <c r="H16" s="8">
        <v>0</v>
      </c>
      <c r="I16" s="8">
        <v>38016.86</v>
      </c>
      <c r="J16" s="8">
        <v>0</v>
      </c>
      <c r="K16" s="8">
        <v>2813112.9599999995</v>
      </c>
    </row>
    <row r="17" spans="1:12" x14ac:dyDescent="0.2">
      <c r="A17" s="1" t="s">
        <v>24</v>
      </c>
      <c r="B17" s="8">
        <v>58444.75</v>
      </c>
      <c r="C17" s="8">
        <v>0</v>
      </c>
      <c r="D17" s="8">
        <v>80210.45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138655.20000000001</v>
      </c>
    </row>
    <row r="18" spans="1:12" x14ac:dyDescent="0.2">
      <c r="A18" s="9" t="s">
        <v>25</v>
      </c>
      <c r="B18" s="8">
        <v>2352861.09</v>
      </c>
      <c r="C18" s="8">
        <v>0</v>
      </c>
      <c r="D18" s="8">
        <v>457127.3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2809988.3899999997</v>
      </c>
    </row>
    <row r="19" spans="1:12" s="12" customFormat="1" x14ac:dyDescent="0.2">
      <c r="A19" s="12" t="s">
        <v>22</v>
      </c>
      <c r="B19" s="11">
        <v>3934615.0999999996</v>
      </c>
      <c r="C19" s="11">
        <v>0</v>
      </c>
      <c r="D19" s="11">
        <v>1343344.3299999998</v>
      </c>
      <c r="E19" s="11">
        <v>0</v>
      </c>
      <c r="F19" s="11">
        <v>445780.26</v>
      </c>
      <c r="G19" s="11">
        <v>0</v>
      </c>
      <c r="H19" s="11">
        <v>0</v>
      </c>
      <c r="I19" s="11">
        <v>38016.86</v>
      </c>
      <c r="J19" s="11">
        <v>0</v>
      </c>
      <c r="K19" s="11">
        <f t="shared" ref="K19" si="1">SUM(K16:K18)</f>
        <v>5761756.5499999989</v>
      </c>
      <c r="L19" s="1"/>
    </row>
    <row r="20" spans="1:12" ht="12.75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2" x14ac:dyDescent="0.2">
      <c r="A21" s="7" t="s">
        <v>26</v>
      </c>
      <c r="B21" s="8">
        <v>15331713.400000002</v>
      </c>
      <c r="C21" s="8">
        <v>1571285.5</v>
      </c>
      <c r="D21" s="8">
        <v>9995279.3399999999</v>
      </c>
      <c r="E21" s="8">
        <v>6018892.5500000007</v>
      </c>
      <c r="F21" s="8">
        <v>5506527.9400000004</v>
      </c>
      <c r="G21" s="8">
        <v>0</v>
      </c>
      <c r="H21" s="8">
        <v>0</v>
      </c>
      <c r="I21" s="8">
        <v>883044.1</v>
      </c>
      <c r="J21" s="8">
        <v>0</v>
      </c>
      <c r="K21" s="8">
        <v>39306742.830000006</v>
      </c>
    </row>
    <row r="22" spans="1:12" x14ac:dyDescent="0.2">
      <c r="A22" s="1" t="s">
        <v>27</v>
      </c>
      <c r="B22" s="8">
        <v>533768.93000000005</v>
      </c>
      <c r="C22" s="8">
        <v>92960.39</v>
      </c>
      <c r="D22" s="8">
        <v>139277.66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766006.9800000001</v>
      </c>
    </row>
    <row r="23" spans="1:12" x14ac:dyDescent="0.2">
      <c r="A23" s="1" t="s">
        <v>28</v>
      </c>
      <c r="B23" s="8">
        <v>23867610.84</v>
      </c>
      <c r="C23" s="8">
        <v>2224498.96</v>
      </c>
      <c r="D23" s="8">
        <v>3332832.73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29424942.530000001</v>
      </c>
    </row>
    <row r="24" spans="1:12" x14ac:dyDescent="0.2">
      <c r="A24" s="1" t="s">
        <v>29</v>
      </c>
      <c r="B24" s="8">
        <v>2086097.1</v>
      </c>
      <c r="C24" s="8">
        <v>162309.26999999999</v>
      </c>
      <c r="D24" s="8">
        <v>243179.78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2491586.15</v>
      </c>
    </row>
    <row r="25" spans="1:12" x14ac:dyDescent="0.2">
      <c r="A25" s="1" t="s">
        <v>30</v>
      </c>
      <c r="B25" s="8">
        <v>16219002.119999999</v>
      </c>
      <c r="C25" s="8">
        <v>1551306.5</v>
      </c>
      <c r="D25" s="8">
        <v>2324176.16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20094484.779999997</v>
      </c>
    </row>
    <row r="26" spans="1:12" x14ac:dyDescent="0.2">
      <c r="A26" s="9" t="s">
        <v>31</v>
      </c>
      <c r="B26" s="8">
        <v>2150317.9300000002</v>
      </c>
      <c r="C26" s="8">
        <v>416534.32</v>
      </c>
      <c r="D26" s="8">
        <v>624053.24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3190905.49</v>
      </c>
    </row>
    <row r="27" spans="1:12" s="12" customFormat="1" x14ac:dyDescent="0.2">
      <c r="A27" s="12" t="s">
        <v>22</v>
      </c>
      <c r="B27" s="11">
        <v>60188510.32</v>
      </c>
      <c r="C27" s="11">
        <v>6018894.9399999995</v>
      </c>
      <c r="D27" s="11">
        <v>16658798.91</v>
      </c>
      <c r="E27" s="11">
        <v>6018892.5500000007</v>
      </c>
      <c r="F27" s="11">
        <v>5506527.9400000004</v>
      </c>
      <c r="G27" s="11">
        <v>0</v>
      </c>
      <c r="H27" s="11">
        <v>0</v>
      </c>
      <c r="I27" s="11">
        <v>883044.1</v>
      </c>
      <c r="J27" s="11">
        <v>0</v>
      </c>
      <c r="K27" s="11">
        <f t="shared" ref="K27" si="2">SUM(K21:K26)</f>
        <v>95274668.760000005</v>
      </c>
      <c r="L27" s="1"/>
    </row>
    <row r="28" spans="1:12" ht="12.75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4"/>
    </row>
    <row r="29" spans="1:12" x14ac:dyDescent="0.2">
      <c r="A29" s="7" t="s">
        <v>32</v>
      </c>
      <c r="B29" s="8">
        <v>9885504.7299999986</v>
      </c>
      <c r="C29" s="8">
        <v>1285408.74</v>
      </c>
      <c r="D29" s="8">
        <v>43945.8</v>
      </c>
      <c r="E29" s="8">
        <v>0</v>
      </c>
      <c r="F29" s="8">
        <v>2508615.58</v>
      </c>
      <c r="G29" s="8">
        <v>2726826.89</v>
      </c>
      <c r="H29" s="8">
        <v>0</v>
      </c>
      <c r="I29" s="8">
        <v>221807.61</v>
      </c>
      <c r="J29" s="8">
        <v>0</v>
      </c>
      <c r="K29" s="8">
        <v>16672109.35</v>
      </c>
    </row>
    <row r="30" spans="1:12" x14ac:dyDescent="0.2">
      <c r="A30" s="1" t="s">
        <v>33</v>
      </c>
      <c r="B30" s="8">
        <v>634708.09</v>
      </c>
      <c r="C30" s="8">
        <v>95718.42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4928.71</v>
      </c>
      <c r="J30" s="8">
        <v>0</v>
      </c>
      <c r="K30" s="8">
        <v>735355.22</v>
      </c>
    </row>
    <row r="31" spans="1:12" x14ac:dyDescent="0.2">
      <c r="A31" s="1" t="s">
        <v>34</v>
      </c>
      <c r="B31" s="8">
        <v>2417101.27</v>
      </c>
      <c r="C31" s="8">
        <v>129533.6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21218.45</v>
      </c>
      <c r="J31" s="8">
        <v>0</v>
      </c>
      <c r="K31" s="8">
        <v>2567853.3200000003</v>
      </c>
    </row>
    <row r="32" spans="1:12" x14ac:dyDescent="0.2">
      <c r="A32" s="1" t="s">
        <v>35</v>
      </c>
      <c r="B32" s="8">
        <v>194782.7</v>
      </c>
      <c r="C32" s="8">
        <v>39032.29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233814.99000000002</v>
      </c>
    </row>
    <row r="33" spans="1:12" x14ac:dyDescent="0.2">
      <c r="A33" s="1" t="s">
        <v>36</v>
      </c>
      <c r="B33" s="8">
        <v>2508552.54</v>
      </c>
      <c r="C33" s="8">
        <v>64034.54</v>
      </c>
      <c r="D33" s="8">
        <v>249140.94</v>
      </c>
      <c r="E33" s="8">
        <v>0</v>
      </c>
      <c r="F33" s="8">
        <v>0</v>
      </c>
      <c r="G33" s="8">
        <v>0</v>
      </c>
      <c r="H33" s="8">
        <v>0</v>
      </c>
      <c r="I33" s="8">
        <v>19387.66</v>
      </c>
      <c r="J33" s="8">
        <v>0</v>
      </c>
      <c r="K33" s="8">
        <v>2841115.68</v>
      </c>
    </row>
    <row r="34" spans="1:12" x14ac:dyDescent="0.2">
      <c r="A34" s="9" t="s">
        <v>37</v>
      </c>
      <c r="B34" s="8">
        <v>11876328.27</v>
      </c>
      <c r="C34" s="8">
        <v>1058146.21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91446.25</v>
      </c>
      <c r="J34" s="8">
        <v>493800.37</v>
      </c>
      <c r="K34" s="8">
        <v>13519721.1</v>
      </c>
    </row>
    <row r="35" spans="1:12" s="12" customFormat="1" x14ac:dyDescent="0.2">
      <c r="A35" s="12" t="s">
        <v>22</v>
      </c>
      <c r="B35" s="11">
        <v>27516977.599999998</v>
      </c>
      <c r="C35" s="11">
        <v>2671873.7999999998</v>
      </c>
      <c r="D35" s="11">
        <v>293086.74</v>
      </c>
      <c r="E35" s="11">
        <v>0</v>
      </c>
      <c r="F35" s="11">
        <v>2508615.58</v>
      </c>
      <c r="G35" s="11">
        <v>2726826.89</v>
      </c>
      <c r="H35" s="11">
        <v>0</v>
      </c>
      <c r="I35" s="11">
        <v>358788.68</v>
      </c>
      <c r="J35" s="11">
        <v>493800.37</v>
      </c>
      <c r="K35" s="11">
        <f t="shared" ref="K35" si="3">SUM(K29:K34)</f>
        <v>36569969.659999996</v>
      </c>
      <c r="L35" s="1"/>
    </row>
    <row r="36" spans="1:12" ht="12.75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4"/>
    </row>
    <row r="37" spans="1:12" x14ac:dyDescent="0.2">
      <c r="A37" s="7" t="s">
        <v>38</v>
      </c>
      <c r="B37" s="8">
        <v>8865501.6399999987</v>
      </c>
      <c r="C37" s="8">
        <v>1164781.5</v>
      </c>
      <c r="D37" s="8">
        <v>73861.850000000006</v>
      </c>
      <c r="E37" s="8">
        <v>1811543.64</v>
      </c>
      <c r="F37" s="8">
        <v>1680852.84</v>
      </c>
      <c r="G37" s="8">
        <v>1835487.35</v>
      </c>
      <c r="H37" s="8">
        <v>1835470.27</v>
      </c>
      <c r="I37" s="8">
        <v>148935.51</v>
      </c>
      <c r="J37" s="8">
        <v>0</v>
      </c>
      <c r="K37" s="8">
        <v>17416434.600000001</v>
      </c>
    </row>
    <row r="38" spans="1:12" x14ac:dyDescent="0.2">
      <c r="A38" s="1" t="s">
        <v>39</v>
      </c>
      <c r="B38" s="8">
        <v>780028.55</v>
      </c>
      <c r="C38" s="8">
        <v>76913.89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5514.2</v>
      </c>
      <c r="J38" s="8">
        <v>0</v>
      </c>
      <c r="K38" s="8">
        <v>862456.64</v>
      </c>
    </row>
    <row r="39" spans="1:12" x14ac:dyDescent="0.2">
      <c r="A39" s="1" t="s">
        <v>40</v>
      </c>
      <c r="B39" s="8">
        <v>4484812.870000001</v>
      </c>
      <c r="C39" s="8">
        <v>424238.06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61168.51</v>
      </c>
      <c r="J39" s="8">
        <v>501661.33</v>
      </c>
      <c r="K39" s="8">
        <v>5471880.7700000005</v>
      </c>
    </row>
    <row r="40" spans="1:12" x14ac:dyDescent="0.2">
      <c r="A40" s="9" t="s">
        <v>41</v>
      </c>
      <c r="B40" s="8">
        <v>4224237.51</v>
      </c>
      <c r="C40" s="8">
        <v>169555.32</v>
      </c>
      <c r="D40" s="8">
        <v>418736.09</v>
      </c>
      <c r="E40" s="8">
        <v>0</v>
      </c>
      <c r="F40" s="8">
        <v>0</v>
      </c>
      <c r="G40" s="8">
        <v>0</v>
      </c>
      <c r="H40" s="8">
        <v>0</v>
      </c>
      <c r="I40" s="8">
        <v>36529.050000000003</v>
      </c>
      <c r="J40" s="8">
        <v>0</v>
      </c>
      <c r="K40" s="8">
        <v>4849057.97</v>
      </c>
    </row>
    <row r="41" spans="1:12" s="12" customFormat="1" x14ac:dyDescent="0.2">
      <c r="A41" s="12" t="s">
        <v>22</v>
      </c>
      <c r="B41" s="11">
        <v>18354580.57</v>
      </c>
      <c r="C41" s="11">
        <v>1835488.77</v>
      </c>
      <c r="D41" s="11">
        <v>492597.94000000006</v>
      </c>
      <c r="E41" s="11">
        <v>1811543.64</v>
      </c>
      <c r="F41" s="11">
        <v>1680852.84</v>
      </c>
      <c r="G41" s="11">
        <v>1835487.35</v>
      </c>
      <c r="H41" s="11">
        <v>1835470.27</v>
      </c>
      <c r="I41" s="11">
        <v>252147.27000000002</v>
      </c>
      <c r="J41" s="11">
        <v>501661.33</v>
      </c>
      <c r="K41" s="11">
        <f t="shared" ref="K41" si="4">SUM(K37:K40)</f>
        <v>28599829.98</v>
      </c>
      <c r="L41" s="1"/>
    </row>
    <row r="42" spans="1:12" ht="12.75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1:12" x14ac:dyDescent="0.2">
      <c r="A43" s="7" t="s">
        <v>42</v>
      </c>
      <c r="B43" s="8">
        <v>48025685.719999991</v>
      </c>
      <c r="C43" s="8">
        <v>6178356.4600000009</v>
      </c>
      <c r="D43" s="8">
        <v>0</v>
      </c>
      <c r="E43" s="8">
        <v>0</v>
      </c>
      <c r="F43" s="8">
        <v>0</v>
      </c>
      <c r="G43" s="8">
        <v>0</v>
      </c>
      <c r="H43" s="8">
        <v>11948299.669999998</v>
      </c>
      <c r="I43" s="8">
        <v>772488.59</v>
      </c>
      <c r="J43" s="8">
        <v>0</v>
      </c>
      <c r="K43" s="8">
        <v>66924830.439999998</v>
      </c>
    </row>
    <row r="44" spans="1:12" x14ac:dyDescent="0.2">
      <c r="A44" s="1" t="s">
        <v>43</v>
      </c>
      <c r="B44" s="8">
        <v>4975422.8900000006</v>
      </c>
      <c r="C44" s="8">
        <v>467064.09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5442486.9800000004</v>
      </c>
    </row>
    <row r="45" spans="1:12" x14ac:dyDescent="0.2">
      <c r="A45" s="1" t="s">
        <v>44</v>
      </c>
      <c r="B45" s="8">
        <v>5443369.04</v>
      </c>
      <c r="C45" s="8">
        <v>543599.65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5986968.6900000004</v>
      </c>
    </row>
    <row r="46" spans="1:12" x14ac:dyDescent="0.2">
      <c r="A46" s="1" t="s">
        <v>45</v>
      </c>
      <c r="B46" s="8">
        <v>920338.59</v>
      </c>
      <c r="C46" s="8">
        <v>77783.83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998122.41999999993</v>
      </c>
    </row>
    <row r="47" spans="1:12" x14ac:dyDescent="0.2">
      <c r="A47" s="1" t="s">
        <v>46</v>
      </c>
      <c r="B47" s="8">
        <v>3683998.4700000011</v>
      </c>
      <c r="C47" s="8">
        <v>212344.36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31534.97</v>
      </c>
      <c r="J47" s="8">
        <v>0</v>
      </c>
      <c r="K47" s="8">
        <v>3927877.8000000012</v>
      </c>
    </row>
    <row r="48" spans="1:12" x14ac:dyDescent="0.2">
      <c r="A48" s="1" t="s">
        <v>47</v>
      </c>
      <c r="B48" s="8">
        <v>53630696.210000001</v>
      </c>
      <c r="C48" s="8">
        <v>4069660.52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750053.24</v>
      </c>
      <c r="J48" s="8">
        <v>3822001.04</v>
      </c>
      <c r="K48" s="8">
        <v>62272411.010000005</v>
      </c>
    </row>
    <row r="49" spans="1:12" ht="12.75" customHeight="1" x14ac:dyDescent="0.2">
      <c r="A49" s="1" t="s">
        <v>48</v>
      </c>
      <c r="B49" s="8">
        <v>2595196.7200000002</v>
      </c>
      <c r="C49" s="8">
        <v>359245.17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20665.34</v>
      </c>
      <c r="J49" s="8">
        <v>0</v>
      </c>
      <c r="K49" s="8">
        <v>2975107.23</v>
      </c>
    </row>
    <row r="50" spans="1:12" x14ac:dyDescent="0.2">
      <c r="A50" s="9" t="s">
        <v>49</v>
      </c>
      <c r="B50" s="8">
        <v>208252.97</v>
      </c>
      <c r="C50" s="8">
        <v>38210.89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246463.86</v>
      </c>
    </row>
    <row r="51" spans="1:12" s="12" customFormat="1" x14ac:dyDescent="0.2">
      <c r="A51" s="12" t="s">
        <v>22</v>
      </c>
      <c r="B51" s="11">
        <v>119482960.60999998</v>
      </c>
      <c r="C51" s="11">
        <v>11946264.970000003</v>
      </c>
      <c r="D51" s="11">
        <v>0</v>
      </c>
      <c r="E51" s="11">
        <v>0</v>
      </c>
      <c r="F51" s="11">
        <v>0</v>
      </c>
      <c r="G51" s="11">
        <v>0</v>
      </c>
      <c r="H51" s="11">
        <v>11948299.669999998</v>
      </c>
      <c r="I51" s="11">
        <v>1574742.14</v>
      </c>
      <c r="J51" s="11">
        <v>3822001.04</v>
      </c>
      <c r="K51" s="11">
        <f t="shared" ref="K51" si="5">SUM(K43:K50)</f>
        <v>148774268.43000001</v>
      </c>
      <c r="L51" s="1"/>
    </row>
    <row r="52" spans="1:12" x14ac:dyDescent="0.2">
      <c r="K52" s="16"/>
    </row>
    <row r="53" spans="1:12" x14ac:dyDescent="0.2">
      <c r="A53" s="7" t="s">
        <v>50</v>
      </c>
      <c r="B53" s="8">
        <v>607907.87</v>
      </c>
      <c r="C53" s="8">
        <v>42420.02</v>
      </c>
      <c r="D53" s="8">
        <v>0</v>
      </c>
      <c r="E53" s="8">
        <v>0</v>
      </c>
      <c r="F53" s="8">
        <v>90482.33</v>
      </c>
      <c r="G53" s="8">
        <v>99346.4</v>
      </c>
      <c r="H53" s="8">
        <v>100435.38</v>
      </c>
      <c r="I53" s="8">
        <v>10718.58</v>
      </c>
      <c r="J53" s="8">
        <v>0</v>
      </c>
      <c r="K53" s="8">
        <v>951310.58</v>
      </c>
    </row>
    <row r="54" spans="1:12" x14ac:dyDescent="0.2">
      <c r="A54" s="1" t="s">
        <v>51</v>
      </c>
      <c r="B54" s="8">
        <v>381783.06</v>
      </c>
      <c r="C54" s="8">
        <v>55249.87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2826.96</v>
      </c>
      <c r="J54" s="8">
        <v>0</v>
      </c>
      <c r="K54" s="8">
        <v>439859.89</v>
      </c>
    </row>
    <row r="55" spans="1:12" x14ac:dyDescent="0.2">
      <c r="A55" s="9" t="s">
        <v>52</v>
      </c>
      <c r="B55" s="8">
        <v>14629.15</v>
      </c>
      <c r="C55" s="8">
        <v>2765.86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17395.009999999998</v>
      </c>
    </row>
    <row r="56" spans="1:12" s="12" customFormat="1" x14ac:dyDescent="0.2">
      <c r="A56" s="12" t="s">
        <v>22</v>
      </c>
      <c r="B56" s="11">
        <v>1004320.08</v>
      </c>
      <c r="C56" s="11">
        <v>100435.75</v>
      </c>
      <c r="D56" s="11">
        <v>0</v>
      </c>
      <c r="E56" s="11">
        <v>0</v>
      </c>
      <c r="F56" s="11">
        <v>90482.33</v>
      </c>
      <c r="G56" s="11">
        <v>99346.4</v>
      </c>
      <c r="H56" s="11">
        <v>100435.38</v>
      </c>
      <c r="I56" s="11">
        <v>13545.54</v>
      </c>
      <c r="J56" s="11">
        <v>0</v>
      </c>
      <c r="K56" s="11">
        <f t="shared" ref="K56" si="6">SUM(K53:K55)</f>
        <v>1408565.48</v>
      </c>
      <c r="L56" s="1"/>
    </row>
    <row r="57" spans="1:12" x14ac:dyDescent="0.2">
      <c r="K57" s="16"/>
    </row>
    <row r="58" spans="1:12" x14ac:dyDescent="0.2">
      <c r="A58" s="7" t="s">
        <v>53</v>
      </c>
      <c r="B58" s="8">
        <v>9853423.5899999999</v>
      </c>
      <c r="C58" s="8">
        <v>1404570.67</v>
      </c>
      <c r="D58" s="8">
        <v>56822.879999999997</v>
      </c>
      <c r="E58" s="8">
        <v>0</v>
      </c>
      <c r="F58" s="8">
        <v>2605788.39</v>
      </c>
      <c r="G58" s="8">
        <v>2836246</v>
      </c>
      <c r="H58" s="8">
        <v>2838280.2</v>
      </c>
      <c r="I58" s="8">
        <v>190036.35</v>
      </c>
      <c r="J58" s="8">
        <v>0</v>
      </c>
      <c r="K58" s="8">
        <v>19785168.080000002</v>
      </c>
    </row>
    <row r="59" spans="1:12" x14ac:dyDescent="0.2">
      <c r="A59" s="1" t="s">
        <v>54</v>
      </c>
      <c r="B59" s="8">
        <v>638765.34</v>
      </c>
      <c r="C59" s="8">
        <v>52687.6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691452.94</v>
      </c>
    </row>
    <row r="60" spans="1:12" x14ac:dyDescent="0.2">
      <c r="A60" s="1" t="s">
        <v>55</v>
      </c>
      <c r="B60" s="8">
        <v>823117.49</v>
      </c>
      <c r="C60" s="8">
        <v>68397.27</v>
      </c>
      <c r="D60" s="8">
        <v>78707.98</v>
      </c>
      <c r="E60" s="8">
        <v>0</v>
      </c>
      <c r="F60" s="8">
        <v>0</v>
      </c>
      <c r="G60" s="8">
        <v>0</v>
      </c>
      <c r="H60" s="8">
        <v>0</v>
      </c>
      <c r="I60" s="8">
        <v>6226.42</v>
      </c>
      <c r="J60" s="8">
        <v>0</v>
      </c>
      <c r="K60" s="8">
        <v>976449.16</v>
      </c>
    </row>
    <row r="61" spans="1:12" x14ac:dyDescent="0.2">
      <c r="A61" s="1" t="s">
        <v>56</v>
      </c>
      <c r="B61" s="8">
        <v>3427179.94</v>
      </c>
      <c r="C61" s="8">
        <v>286298.23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3713478.17</v>
      </c>
    </row>
    <row r="62" spans="1:12" x14ac:dyDescent="0.2">
      <c r="A62" s="1" t="s">
        <v>57</v>
      </c>
      <c r="B62" s="8">
        <v>11068256.560000001</v>
      </c>
      <c r="C62" s="8">
        <v>879706.53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66692.149999999994</v>
      </c>
      <c r="J62" s="8">
        <v>0</v>
      </c>
      <c r="K62" s="8">
        <v>12014655.24</v>
      </c>
    </row>
    <row r="63" spans="1:12" x14ac:dyDescent="0.2">
      <c r="A63" s="9" t="s">
        <v>58</v>
      </c>
      <c r="B63" s="8">
        <v>2578911.4700000002</v>
      </c>
      <c r="C63" s="8">
        <v>149314.53</v>
      </c>
      <c r="D63" s="8">
        <v>243520.06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2971746.06</v>
      </c>
    </row>
    <row r="64" spans="1:12" s="12" customFormat="1" x14ac:dyDescent="0.2">
      <c r="A64" s="12" t="s">
        <v>22</v>
      </c>
      <c r="B64" s="11">
        <v>28389654.390000001</v>
      </c>
      <c r="C64" s="11">
        <v>2840974.8299999996</v>
      </c>
      <c r="D64" s="11">
        <v>379050.92</v>
      </c>
      <c r="E64" s="11">
        <v>0</v>
      </c>
      <c r="F64" s="11">
        <v>2605788.39</v>
      </c>
      <c r="G64" s="11">
        <v>2836246</v>
      </c>
      <c r="H64" s="11">
        <v>2838280.2</v>
      </c>
      <c r="I64" s="11">
        <v>262954.92000000004</v>
      </c>
      <c r="J64" s="11">
        <v>0</v>
      </c>
      <c r="K64" s="11">
        <f t="shared" ref="K64" si="7">SUM(K58:K63)</f>
        <v>40152949.650000006</v>
      </c>
      <c r="L64" s="1"/>
    </row>
    <row r="65" spans="1:12" ht="12.75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4"/>
    </row>
    <row r="66" spans="1:12" x14ac:dyDescent="0.2">
      <c r="A66" s="7" t="s">
        <v>59</v>
      </c>
      <c r="B66" s="8">
        <v>10900506.48</v>
      </c>
      <c r="C66" s="8">
        <v>984288.99</v>
      </c>
      <c r="D66" s="8">
        <v>0</v>
      </c>
      <c r="E66" s="8">
        <v>0</v>
      </c>
      <c r="F66" s="8">
        <v>1469644.55</v>
      </c>
      <c r="G66" s="8">
        <v>1608506.83</v>
      </c>
      <c r="H66" s="8">
        <v>0</v>
      </c>
      <c r="I66" s="8">
        <v>152447.03</v>
      </c>
      <c r="J66" s="8">
        <v>0</v>
      </c>
      <c r="K66" s="8">
        <v>15115393.880000001</v>
      </c>
    </row>
    <row r="67" spans="1:12" x14ac:dyDescent="0.2">
      <c r="A67" s="1" t="s">
        <v>60</v>
      </c>
      <c r="B67" s="8">
        <v>98489.62</v>
      </c>
      <c r="C67" s="8">
        <v>79218.12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177707.74</v>
      </c>
    </row>
    <row r="68" spans="1:12" x14ac:dyDescent="0.2">
      <c r="A68" s="1" t="s">
        <v>61</v>
      </c>
      <c r="B68" s="8">
        <v>4859640.830000001</v>
      </c>
      <c r="C68" s="8">
        <v>457965.93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41978.63</v>
      </c>
      <c r="J68" s="8">
        <v>199647.07</v>
      </c>
      <c r="K68" s="8">
        <v>5559232.4600000009</v>
      </c>
    </row>
    <row r="69" spans="1:12" x14ac:dyDescent="0.2">
      <c r="A69" s="1" t="s">
        <v>62</v>
      </c>
      <c r="B69" s="8">
        <v>40983.300000000003</v>
      </c>
      <c r="C69" s="8">
        <v>10866.57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51849.87</v>
      </c>
    </row>
    <row r="70" spans="1:12" x14ac:dyDescent="0.2">
      <c r="A70" s="1" t="s">
        <v>63</v>
      </c>
      <c r="B70" s="8">
        <v>154928.64000000001</v>
      </c>
      <c r="C70" s="8">
        <v>40870.33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195798.97000000003</v>
      </c>
    </row>
    <row r="71" spans="1:12" x14ac:dyDescent="0.2">
      <c r="A71" s="1" t="s">
        <v>64</v>
      </c>
      <c r="B71" s="8">
        <v>128874.87</v>
      </c>
      <c r="C71" s="8">
        <v>38910.870000000003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167785.74</v>
      </c>
    </row>
    <row r="72" spans="1:12" s="12" customFormat="1" x14ac:dyDescent="0.2">
      <c r="A72" s="10" t="s">
        <v>22</v>
      </c>
      <c r="B72" s="11">
        <v>16183423.74</v>
      </c>
      <c r="C72" s="11">
        <v>1612120.81</v>
      </c>
      <c r="D72" s="11">
        <v>0</v>
      </c>
      <c r="E72" s="11">
        <v>0</v>
      </c>
      <c r="F72" s="11">
        <v>1469644.55</v>
      </c>
      <c r="G72" s="11">
        <v>1608506.83</v>
      </c>
      <c r="H72" s="11">
        <v>0</v>
      </c>
      <c r="I72" s="11">
        <v>194425.66</v>
      </c>
      <c r="J72" s="11">
        <v>199647.07</v>
      </c>
      <c r="K72" s="11">
        <f t="shared" ref="K72" si="8">SUM(K66:K71)</f>
        <v>21267768.66</v>
      </c>
      <c r="L72" s="1"/>
    </row>
    <row r="73" spans="1:12" ht="12.75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4"/>
    </row>
    <row r="74" spans="1:12" x14ac:dyDescent="0.2">
      <c r="A74" s="7" t="s">
        <v>65</v>
      </c>
      <c r="B74" s="8">
        <v>751855.74</v>
      </c>
      <c r="C74" s="8">
        <v>86537.24</v>
      </c>
      <c r="D74" s="8">
        <v>169292.51</v>
      </c>
      <c r="E74" s="8">
        <v>0</v>
      </c>
      <c r="F74" s="8">
        <v>88599.13</v>
      </c>
      <c r="G74" s="8">
        <v>0</v>
      </c>
      <c r="H74" s="8">
        <v>98684.479999999996</v>
      </c>
      <c r="I74" s="8">
        <v>0</v>
      </c>
      <c r="J74" s="8">
        <v>0</v>
      </c>
      <c r="K74" s="8">
        <v>1194969.1000000001</v>
      </c>
    </row>
    <row r="75" spans="1:12" x14ac:dyDescent="0.2">
      <c r="A75" s="1" t="s">
        <v>66</v>
      </c>
      <c r="B75" s="8">
        <v>235029.27</v>
      </c>
      <c r="C75" s="8">
        <v>12147.67</v>
      </c>
      <c r="D75" s="8">
        <v>112861.71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360038.65</v>
      </c>
    </row>
    <row r="76" spans="1:12" s="12" customFormat="1" x14ac:dyDescent="0.2">
      <c r="A76" s="10" t="s">
        <v>22</v>
      </c>
      <c r="B76" s="11">
        <v>986885.01</v>
      </c>
      <c r="C76" s="11">
        <v>98684.91</v>
      </c>
      <c r="D76" s="11">
        <v>282154.22000000003</v>
      </c>
      <c r="E76" s="11">
        <v>0</v>
      </c>
      <c r="F76" s="11">
        <v>88599.13</v>
      </c>
      <c r="G76" s="11">
        <v>0</v>
      </c>
      <c r="H76" s="11">
        <v>98684.479999999996</v>
      </c>
      <c r="I76" s="11">
        <v>0</v>
      </c>
      <c r="J76" s="11">
        <v>0</v>
      </c>
      <c r="K76" s="11">
        <f t="shared" ref="K76" si="9">SUM(K74:K75)</f>
        <v>1555007.75</v>
      </c>
      <c r="L76" s="1"/>
    </row>
    <row r="77" spans="1:12" ht="12.75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4"/>
    </row>
    <row r="78" spans="1:12" x14ac:dyDescent="0.2">
      <c r="A78" s="7" t="s">
        <v>67</v>
      </c>
      <c r="B78" s="8">
        <v>5900880.0700000012</v>
      </c>
      <c r="C78" s="8">
        <v>538867.35</v>
      </c>
      <c r="D78" s="8">
        <v>3515162.39</v>
      </c>
      <c r="E78" s="8">
        <v>2366750.89</v>
      </c>
      <c r="F78" s="8">
        <v>2143088.65</v>
      </c>
      <c r="G78" s="8">
        <v>0</v>
      </c>
      <c r="H78" s="8">
        <v>0</v>
      </c>
      <c r="I78" s="8">
        <v>51543.95</v>
      </c>
      <c r="J78" s="8">
        <v>0</v>
      </c>
      <c r="K78" s="8">
        <v>14516293.300000001</v>
      </c>
    </row>
    <row r="79" spans="1:12" x14ac:dyDescent="0.2">
      <c r="A79" s="1" t="s">
        <v>68</v>
      </c>
      <c r="B79" s="8">
        <v>412975.81</v>
      </c>
      <c r="C79" s="8">
        <v>120457.93</v>
      </c>
      <c r="D79" s="8">
        <v>154424.74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687858.48</v>
      </c>
    </row>
    <row r="80" spans="1:12" x14ac:dyDescent="0.2">
      <c r="A80" s="1" t="s">
        <v>69</v>
      </c>
      <c r="B80" s="8">
        <v>18245.71</v>
      </c>
      <c r="C80" s="8">
        <v>3517.18</v>
      </c>
      <c r="D80" s="8">
        <v>4505.99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26268.879999999997</v>
      </c>
    </row>
    <row r="81" spans="1:12" x14ac:dyDescent="0.2">
      <c r="A81" s="1" t="s">
        <v>70</v>
      </c>
      <c r="B81" s="8">
        <v>98080.3</v>
      </c>
      <c r="C81" s="8">
        <v>10218.34</v>
      </c>
      <c r="D81" s="8">
        <v>13080.59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121379.23</v>
      </c>
    </row>
    <row r="82" spans="1:12" x14ac:dyDescent="0.2">
      <c r="A82" s="9" t="s">
        <v>71</v>
      </c>
      <c r="B82" s="8">
        <v>17237103.690000001</v>
      </c>
      <c r="C82" s="8">
        <v>1693688.17</v>
      </c>
      <c r="D82" s="8">
        <v>2171430.27</v>
      </c>
      <c r="E82" s="8">
        <v>0</v>
      </c>
      <c r="F82" s="8">
        <v>0</v>
      </c>
      <c r="G82" s="8">
        <v>0</v>
      </c>
      <c r="H82" s="8">
        <v>0</v>
      </c>
      <c r="I82" s="8">
        <v>147786.51999999999</v>
      </c>
      <c r="J82" s="8">
        <v>0</v>
      </c>
      <c r="K82" s="8">
        <v>21250008.649999999</v>
      </c>
    </row>
    <row r="83" spans="1:12" s="12" customFormat="1" x14ac:dyDescent="0.2">
      <c r="A83" s="12" t="s">
        <v>22</v>
      </c>
      <c r="B83" s="11">
        <v>23667285.580000002</v>
      </c>
      <c r="C83" s="11">
        <v>2366748.9699999997</v>
      </c>
      <c r="D83" s="11">
        <v>5858603.9800000004</v>
      </c>
      <c r="E83" s="11">
        <v>2366750.89</v>
      </c>
      <c r="F83" s="11">
        <v>2143088.65</v>
      </c>
      <c r="G83" s="11">
        <v>0</v>
      </c>
      <c r="H83" s="11">
        <v>0</v>
      </c>
      <c r="I83" s="11">
        <v>199330.46999999997</v>
      </c>
      <c r="J83" s="11">
        <v>0</v>
      </c>
      <c r="K83" s="11">
        <f t="shared" ref="K83" si="10">SUM(K78:K82)</f>
        <v>36601808.539999999</v>
      </c>
      <c r="L83" s="1"/>
    </row>
    <row r="84" spans="1:12" ht="12.75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4"/>
    </row>
    <row r="85" spans="1:12" x14ac:dyDescent="0.2">
      <c r="A85" s="7" t="s">
        <v>72</v>
      </c>
      <c r="B85" s="8">
        <v>317398</v>
      </c>
      <c r="C85" s="8">
        <v>0</v>
      </c>
      <c r="D85" s="8">
        <v>0</v>
      </c>
      <c r="E85" s="8">
        <v>0</v>
      </c>
      <c r="F85" s="8">
        <v>42613.34</v>
      </c>
      <c r="G85" s="8">
        <v>0</v>
      </c>
      <c r="H85" s="8">
        <v>0</v>
      </c>
      <c r="I85" s="8">
        <v>5603.65</v>
      </c>
      <c r="J85" s="8">
        <v>0</v>
      </c>
      <c r="K85" s="8">
        <v>365614.99</v>
      </c>
    </row>
    <row r="86" spans="1:12" x14ac:dyDescent="0.2">
      <c r="A86" s="9" t="s">
        <v>73</v>
      </c>
      <c r="B86" s="8">
        <v>212661.77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212661.77</v>
      </c>
    </row>
    <row r="87" spans="1:12" s="12" customFormat="1" x14ac:dyDescent="0.2">
      <c r="A87" s="12" t="s">
        <v>22</v>
      </c>
      <c r="B87" s="11">
        <v>530059.77</v>
      </c>
      <c r="C87" s="11">
        <v>0</v>
      </c>
      <c r="D87" s="11">
        <v>0</v>
      </c>
      <c r="E87" s="11">
        <v>0</v>
      </c>
      <c r="F87" s="11">
        <v>42613.34</v>
      </c>
      <c r="G87" s="11">
        <v>0</v>
      </c>
      <c r="H87" s="11">
        <v>0</v>
      </c>
      <c r="I87" s="11">
        <v>5603.65</v>
      </c>
      <c r="J87" s="11">
        <v>0</v>
      </c>
      <c r="K87" s="11">
        <f t="shared" ref="K87" si="11">SUM(K85:K86)</f>
        <v>578276.76</v>
      </c>
      <c r="L87" s="1"/>
    </row>
    <row r="88" spans="1:12" ht="12.75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4"/>
    </row>
    <row r="89" spans="1:12" x14ac:dyDescent="0.2">
      <c r="A89" s="7" t="s">
        <v>74</v>
      </c>
      <c r="B89" s="8">
        <v>10449002.08</v>
      </c>
      <c r="C89" s="8">
        <v>1472799.13</v>
      </c>
      <c r="D89" s="8">
        <v>4757713.1600000011</v>
      </c>
      <c r="E89" s="8">
        <v>0</v>
      </c>
      <c r="F89" s="8">
        <v>2701819.61</v>
      </c>
      <c r="G89" s="8">
        <v>2963289.89</v>
      </c>
      <c r="H89" s="8">
        <v>0</v>
      </c>
      <c r="I89" s="8">
        <v>269688.02</v>
      </c>
      <c r="J89" s="8">
        <v>0</v>
      </c>
      <c r="K89" s="8">
        <v>22614311.890000001</v>
      </c>
    </row>
    <row r="90" spans="1:12" x14ac:dyDescent="0.2">
      <c r="A90" s="1" t="s">
        <v>75</v>
      </c>
      <c r="B90" s="8">
        <v>114646.66</v>
      </c>
      <c r="C90" s="8">
        <v>15129.85</v>
      </c>
      <c r="D90" s="8">
        <v>31947.8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161724.31</v>
      </c>
    </row>
    <row r="91" spans="1:12" x14ac:dyDescent="0.2">
      <c r="A91" s="1" t="s">
        <v>76</v>
      </c>
      <c r="B91" s="8">
        <v>92751.93</v>
      </c>
      <c r="C91" s="8">
        <v>26913.72</v>
      </c>
      <c r="D91" s="8">
        <v>56817.02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176482.66999999998</v>
      </c>
    </row>
    <row r="92" spans="1:12" x14ac:dyDescent="0.2">
      <c r="A92" s="1" t="s">
        <v>77</v>
      </c>
      <c r="B92" s="8">
        <v>2245568.02</v>
      </c>
      <c r="C92" s="8">
        <v>220413.62</v>
      </c>
      <c r="D92" s="8">
        <v>673264.83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3139246.47</v>
      </c>
    </row>
    <row r="93" spans="1:12" x14ac:dyDescent="0.2">
      <c r="A93" s="1" t="s">
        <v>78</v>
      </c>
      <c r="B93" s="8">
        <v>172825.16</v>
      </c>
      <c r="C93" s="8">
        <v>19978.009999999998</v>
      </c>
      <c r="D93" s="8">
        <v>42239.06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235042.23</v>
      </c>
    </row>
    <row r="94" spans="1:12" x14ac:dyDescent="0.2">
      <c r="A94" s="1" t="s">
        <v>79</v>
      </c>
      <c r="B94" s="8">
        <v>369964.57</v>
      </c>
      <c r="C94" s="8">
        <v>27517.47</v>
      </c>
      <c r="D94" s="8">
        <v>58088.11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455570.15</v>
      </c>
    </row>
    <row r="95" spans="1:12" x14ac:dyDescent="0.2">
      <c r="A95" s="1" t="s">
        <v>80</v>
      </c>
      <c r="B95" s="8">
        <v>14031.4</v>
      </c>
      <c r="C95" s="8">
        <v>4298.41</v>
      </c>
      <c r="D95" s="8">
        <v>9091.89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27421.699999999997</v>
      </c>
    </row>
    <row r="96" spans="1:12" x14ac:dyDescent="0.2">
      <c r="A96" s="1" t="s">
        <v>81</v>
      </c>
      <c r="B96" s="8">
        <v>8226.4500000000007</v>
      </c>
      <c r="C96" s="8">
        <v>1324.31</v>
      </c>
      <c r="D96" s="8">
        <v>2796.98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12347.74</v>
      </c>
    </row>
    <row r="97" spans="1:12" x14ac:dyDescent="0.2">
      <c r="A97" s="1" t="s">
        <v>82</v>
      </c>
      <c r="B97" s="8">
        <v>304270.03000000003</v>
      </c>
      <c r="C97" s="8">
        <v>120787.71</v>
      </c>
      <c r="D97" s="8">
        <v>254378.35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679436.09000000008</v>
      </c>
    </row>
    <row r="98" spans="1:12" x14ac:dyDescent="0.2">
      <c r="A98" s="1" t="s">
        <v>83</v>
      </c>
      <c r="B98" s="8">
        <v>9315080.1399999987</v>
      </c>
      <c r="C98" s="8">
        <v>661499</v>
      </c>
      <c r="D98" s="8">
        <v>1397621.64</v>
      </c>
      <c r="E98" s="8">
        <v>0</v>
      </c>
      <c r="F98" s="8">
        <v>0</v>
      </c>
      <c r="G98" s="8">
        <v>0</v>
      </c>
      <c r="H98" s="8">
        <v>0</v>
      </c>
      <c r="I98" s="8">
        <v>77877.649999999994</v>
      </c>
      <c r="J98" s="8">
        <v>0</v>
      </c>
      <c r="K98" s="8">
        <v>11452078.43</v>
      </c>
    </row>
    <row r="99" spans="1:12" x14ac:dyDescent="0.2">
      <c r="A99" s="1" t="s">
        <v>84</v>
      </c>
      <c r="B99" s="8">
        <v>5549686.1300000008</v>
      </c>
      <c r="C99" s="8">
        <v>208465.1</v>
      </c>
      <c r="D99" s="8">
        <v>440175.48</v>
      </c>
      <c r="E99" s="8">
        <v>0</v>
      </c>
      <c r="F99" s="8">
        <v>0</v>
      </c>
      <c r="G99" s="8">
        <v>0</v>
      </c>
      <c r="H99" s="8">
        <v>0</v>
      </c>
      <c r="I99" s="8">
        <v>41290.129999999997</v>
      </c>
      <c r="J99" s="8">
        <v>0</v>
      </c>
      <c r="K99" s="8">
        <v>6239616.8400000008</v>
      </c>
    </row>
    <row r="100" spans="1:12" x14ac:dyDescent="0.2">
      <c r="A100" s="1" t="s">
        <v>85</v>
      </c>
      <c r="B100" s="8">
        <v>483790.76</v>
      </c>
      <c r="C100" s="8">
        <v>63657.79</v>
      </c>
      <c r="D100" s="8">
        <v>134074.85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681523.4</v>
      </c>
    </row>
    <row r="101" spans="1:12" x14ac:dyDescent="0.2">
      <c r="A101" s="1" t="s">
        <v>86</v>
      </c>
      <c r="B101" s="8">
        <v>167128.37</v>
      </c>
      <c r="C101" s="8">
        <v>42729.11</v>
      </c>
      <c r="D101" s="8">
        <v>90315.94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300173.42</v>
      </c>
    </row>
    <row r="102" spans="1:12" x14ac:dyDescent="0.2">
      <c r="A102" s="1" t="s">
        <v>87</v>
      </c>
      <c r="B102" s="8">
        <v>325598.65000000002</v>
      </c>
      <c r="C102" s="8">
        <v>72133.919999999998</v>
      </c>
      <c r="D102" s="8">
        <v>152207.72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549940.29</v>
      </c>
    </row>
    <row r="103" spans="1:12" x14ac:dyDescent="0.2">
      <c r="A103" s="9" t="s">
        <v>88</v>
      </c>
      <c r="B103" s="8">
        <v>20074.240000000002</v>
      </c>
      <c r="C103" s="8">
        <v>5648.47</v>
      </c>
      <c r="D103" s="8">
        <v>11926.53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37649.240000000005</v>
      </c>
    </row>
    <row r="104" spans="1:12" s="12" customFormat="1" x14ac:dyDescent="0.2">
      <c r="A104" s="12" t="s">
        <v>22</v>
      </c>
      <c r="B104" s="11">
        <v>29632644.59</v>
      </c>
      <c r="C104" s="11">
        <v>2963295.6199999996</v>
      </c>
      <c r="D104" s="11">
        <v>8112659.3600000003</v>
      </c>
      <c r="E104" s="11">
        <v>0</v>
      </c>
      <c r="F104" s="11">
        <v>2701819.61</v>
      </c>
      <c r="G104" s="11">
        <v>2963289.89</v>
      </c>
      <c r="H104" s="11">
        <v>0</v>
      </c>
      <c r="I104" s="11">
        <v>388855.80000000005</v>
      </c>
      <c r="J104" s="11">
        <v>0</v>
      </c>
      <c r="K104" s="11">
        <f t="shared" ref="K104" si="12">SUM(K89:K103)</f>
        <v>46762564.869999997</v>
      </c>
      <c r="L104" s="1"/>
    </row>
    <row r="105" spans="1:12" x14ac:dyDescent="0.2">
      <c r="K105" s="16"/>
    </row>
    <row r="106" spans="1:12" x14ac:dyDescent="0.2">
      <c r="A106" s="7" t="s">
        <v>89</v>
      </c>
      <c r="B106" s="8">
        <v>5826168.4400000013</v>
      </c>
      <c r="C106" s="8">
        <v>724242.79</v>
      </c>
      <c r="D106" s="8">
        <v>2712695.13</v>
      </c>
      <c r="E106" s="8">
        <v>0</v>
      </c>
      <c r="F106" s="8">
        <v>1492020.02</v>
      </c>
      <c r="G106" s="8">
        <v>3209914.06</v>
      </c>
      <c r="H106" s="8">
        <v>1626925.79</v>
      </c>
      <c r="I106" s="8">
        <v>136325.13</v>
      </c>
      <c r="J106" s="8">
        <v>0</v>
      </c>
      <c r="K106" s="8">
        <v>15728291.360000001</v>
      </c>
    </row>
    <row r="107" spans="1:12" x14ac:dyDescent="0.2">
      <c r="A107" s="1" t="s">
        <v>90</v>
      </c>
      <c r="B107" s="8">
        <v>4927356.5700000012</v>
      </c>
      <c r="C107" s="8">
        <v>330656.11</v>
      </c>
      <c r="D107" s="8">
        <v>662378.42000000004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5920391.1000000015</v>
      </c>
    </row>
    <row r="108" spans="1:12" x14ac:dyDescent="0.2">
      <c r="A108" s="1" t="s">
        <v>91</v>
      </c>
      <c r="B108" s="8">
        <v>198100.63</v>
      </c>
      <c r="C108" s="8">
        <v>32828.339999999997</v>
      </c>
      <c r="D108" s="8">
        <v>65758.350000000006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296687.32</v>
      </c>
    </row>
    <row r="109" spans="1:12" x14ac:dyDescent="0.2">
      <c r="A109" s="1" t="s">
        <v>92</v>
      </c>
      <c r="B109" s="8">
        <v>860895.45</v>
      </c>
      <c r="C109" s="8">
        <v>66773.91</v>
      </c>
      <c r="D109" s="8">
        <v>133763.28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1061432.6399999999</v>
      </c>
    </row>
    <row r="110" spans="1:12" x14ac:dyDescent="0.2">
      <c r="A110" s="1" t="s">
        <v>93</v>
      </c>
      <c r="B110" s="8">
        <v>1034405.21</v>
      </c>
      <c r="C110" s="8">
        <v>168077</v>
      </c>
      <c r="D110" s="8">
        <v>336706.43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1539188.64</v>
      </c>
    </row>
    <row r="111" spans="1:12" x14ac:dyDescent="0.2">
      <c r="A111" s="1" t="s">
        <v>94</v>
      </c>
      <c r="B111" s="8">
        <v>197088.16</v>
      </c>
      <c r="C111" s="8">
        <v>36395.72</v>
      </c>
      <c r="D111" s="8">
        <v>72919.009999999995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306402.89</v>
      </c>
    </row>
    <row r="112" spans="1:12" x14ac:dyDescent="0.2">
      <c r="A112" s="1" t="s">
        <v>95</v>
      </c>
      <c r="B112" s="8">
        <v>724805.6</v>
      </c>
      <c r="C112" s="8">
        <v>81389.31</v>
      </c>
      <c r="D112" s="8">
        <v>163036.98000000001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969231.8899999999</v>
      </c>
    </row>
    <row r="113" spans="1:12" x14ac:dyDescent="0.2">
      <c r="A113" s="1" t="s">
        <v>96</v>
      </c>
      <c r="B113" s="8">
        <v>117519.41</v>
      </c>
      <c r="C113" s="8">
        <v>13682.45</v>
      </c>
      <c r="D113" s="8">
        <v>27409.93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158611.79</v>
      </c>
    </row>
    <row r="114" spans="1:12" x14ac:dyDescent="0.2">
      <c r="A114" s="1" t="s">
        <v>97</v>
      </c>
      <c r="B114" s="8">
        <v>628197.73</v>
      </c>
      <c r="C114" s="8">
        <v>42116.44</v>
      </c>
      <c r="D114" s="8">
        <v>84372.479999999996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754686.64999999991</v>
      </c>
    </row>
    <row r="115" spans="1:12" x14ac:dyDescent="0.2">
      <c r="A115" s="1" t="s">
        <v>98</v>
      </c>
      <c r="B115" s="8">
        <v>1754719.94</v>
      </c>
      <c r="C115" s="8">
        <v>130849.03</v>
      </c>
      <c r="D115" s="8">
        <v>262118.52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2147687.4899999998</v>
      </c>
    </row>
    <row r="116" spans="1:12" s="12" customFormat="1" x14ac:dyDescent="0.2">
      <c r="A116" s="10" t="s">
        <v>22</v>
      </c>
      <c r="B116" s="11">
        <v>16269257.140000001</v>
      </c>
      <c r="C116" s="11">
        <v>1627011.0999999999</v>
      </c>
      <c r="D116" s="11">
        <v>4521158.5299999993</v>
      </c>
      <c r="E116" s="11">
        <v>0</v>
      </c>
      <c r="F116" s="11">
        <v>1492020.02</v>
      </c>
      <c r="G116" s="11">
        <v>3209914.06</v>
      </c>
      <c r="H116" s="11">
        <v>1626925.79</v>
      </c>
      <c r="I116" s="11">
        <v>136325.13</v>
      </c>
      <c r="J116" s="11">
        <v>0</v>
      </c>
      <c r="K116" s="11">
        <f t="shared" ref="K116" si="13">SUM(K106:K115)</f>
        <v>28882611.77</v>
      </c>
      <c r="L116" s="1"/>
    </row>
    <row r="117" spans="1:12" ht="12.75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4"/>
    </row>
    <row r="118" spans="1:12" x14ac:dyDescent="0.2">
      <c r="A118" s="7" t="s">
        <v>99</v>
      </c>
      <c r="B118" s="8">
        <v>10864528.32</v>
      </c>
      <c r="C118" s="8">
        <v>1222616.6599999999</v>
      </c>
      <c r="D118" s="8">
        <v>0</v>
      </c>
      <c r="E118" s="8">
        <v>1689247</v>
      </c>
      <c r="F118" s="8">
        <v>1546061.77</v>
      </c>
      <c r="G118" s="8">
        <v>0</v>
      </c>
      <c r="H118" s="8">
        <v>1689176.29</v>
      </c>
      <c r="I118" s="8">
        <v>165497.26999999999</v>
      </c>
      <c r="J118" s="8">
        <v>0</v>
      </c>
      <c r="K118" s="8">
        <v>17177127.309999999</v>
      </c>
    </row>
    <row r="119" spans="1:12" x14ac:dyDescent="0.2">
      <c r="A119" s="1" t="s">
        <v>100</v>
      </c>
      <c r="B119" s="8">
        <v>657379.46</v>
      </c>
      <c r="C119" s="8">
        <v>34017.46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691396.91999999993</v>
      </c>
    </row>
    <row r="120" spans="1:12" x14ac:dyDescent="0.2">
      <c r="A120" s="1" t="s">
        <v>101</v>
      </c>
      <c r="B120" s="8">
        <v>507436.2</v>
      </c>
      <c r="C120" s="8">
        <v>20849.22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528285.42000000004</v>
      </c>
    </row>
    <row r="121" spans="1:12" x14ac:dyDescent="0.2">
      <c r="A121" s="1" t="s">
        <v>102</v>
      </c>
      <c r="B121" s="8">
        <v>4862226.82</v>
      </c>
      <c r="C121" s="8">
        <v>411765.28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5273992.1000000006</v>
      </c>
    </row>
    <row r="122" spans="1:12" s="12" customFormat="1" x14ac:dyDescent="0.2">
      <c r="A122" s="10" t="s">
        <v>22</v>
      </c>
      <c r="B122" s="11">
        <v>16891570.800000001</v>
      </c>
      <c r="C122" s="11">
        <v>1689248.6199999999</v>
      </c>
      <c r="D122" s="11">
        <v>0</v>
      </c>
      <c r="E122" s="11">
        <v>1689247</v>
      </c>
      <c r="F122" s="11">
        <v>1546061.77</v>
      </c>
      <c r="G122" s="11">
        <v>0</v>
      </c>
      <c r="H122" s="11">
        <v>1689176.29</v>
      </c>
      <c r="I122" s="11">
        <v>165497.26999999999</v>
      </c>
      <c r="J122" s="11">
        <v>0</v>
      </c>
      <c r="K122" s="11">
        <f t="shared" ref="K122" si="14">SUM(K118:K121)</f>
        <v>23670801.75</v>
      </c>
      <c r="L122" s="1"/>
    </row>
    <row r="123" spans="1:12" ht="12.75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4"/>
    </row>
    <row r="124" spans="1:12" x14ac:dyDescent="0.2">
      <c r="A124" s="7" t="s">
        <v>103</v>
      </c>
      <c r="B124" s="8">
        <v>4482582.55</v>
      </c>
      <c r="C124" s="8">
        <v>517743.71</v>
      </c>
      <c r="D124" s="8">
        <v>1243275.78</v>
      </c>
      <c r="E124" s="8">
        <v>0</v>
      </c>
      <c r="F124" s="8">
        <v>645887.14</v>
      </c>
      <c r="G124" s="8">
        <v>711230.12</v>
      </c>
      <c r="H124" s="8">
        <v>711229.58</v>
      </c>
      <c r="I124" s="8">
        <v>67703.17</v>
      </c>
      <c r="J124" s="8">
        <v>438555.98</v>
      </c>
      <c r="K124" s="8">
        <v>8818208.0299999993</v>
      </c>
    </row>
    <row r="125" spans="1:12" x14ac:dyDescent="0.2">
      <c r="A125" s="1" t="s">
        <v>104</v>
      </c>
      <c r="B125" s="8">
        <v>2537576.73</v>
      </c>
      <c r="C125" s="8">
        <v>193487.16</v>
      </c>
      <c r="D125" s="8">
        <v>828850.54</v>
      </c>
      <c r="E125" s="8">
        <v>0</v>
      </c>
      <c r="F125" s="8">
        <v>0</v>
      </c>
      <c r="G125" s="8">
        <v>0</v>
      </c>
      <c r="H125" s="8">
        <v>0</v>
      </c>
      <c r="I125" s="8">
        <v>22649.81</v>
      </c>
      <c r="J125" s="8">
        <v>0</v>
      </c>
      <c r="K125" s="8">
        <v>3582564.24</v>
      </c>
    </row>
    <row r="126" spans="1:12" s="12" customFormat="1" x14ac:dyDescent="0.2">
      <c r="A126" s="10" t="s">
        <v>22</v>
      </c>
      <c r="B126" s="11">
        <v>7020159.2799999993</v>
      </c>
      <c r="C126" s="11">
        <v>711230.87</v>
      </c>
      <c r="D126" s="11">
        <v>2072126.32</v>
      </c>
      <c r="E126" s="11">
        <v>0</v>
      </c>
      <c r="F126" s="11">
        <v>645887.14</v>
      </c>
      <c r="G126" s="11">
        <v>711230.12</v>
      </c>
      <c r="H126" s="11">
        <v>711229.58</v>
      </c>
      <c r="I126" s="11">
        <v>90352.98</v>
      </c>
      <c r="J126" s="11">
        <v>438555.98</v>
      </c>
      <c r="K126" s="11">
        <f t="shared" ref="K126" si="15">SUM(K124:K125)</f>
        <v>12400772.27</v>
      </c>
      <c r="L126" s="1"/>
    </row>
    <row r="127" spans="1:12" x14ac:dyDescent="0.2">
      <c r="K127" s="16"/>
    </row>
    <row r="128" spans="1:12" x14ac:dyDescent="0.2">
      <c r="A128" s="7" t="s">
        <v>105</v>
      </c>
      <c r="B128" s="8">
        <v>151540718.85999998</v>
      </c>
      <c r="C128" s="8">
        <v>16299902</v>
      </c>
      <c r="D128" s="8">
        <v>502219.05</v>
      </c>
      <c r="E128" s="8">
        <v>0</v>
      </c>
      <c r="F128" s="8">
        <v>0</v>
      </c>
      <c r="G128" s="8">
        <v>0</v>
      </c>
      <c r="H128" s="8">
        <v>80907734.079999998</v>
      </c>
      <c r="I128" s="8">
        <v>3984482.6099999989</v>
      </c>
      <c r="J128" s="8">
        <v>50107958.599999994</v>
      </c>
      <c r="K128" s="8">
        <v>303343015.19999999</v>
      </c>
    </row>
    <row r="129" spans="1:11" x14ac:dyDescent="0.2">
      <c r="A129" s="1" t="s">
        <v>106</v>
      </c>
      <c r="B129" s="8">
        <v>360320.44</v>
      </c>
      <c r="C129" s="8">
        <v>105013.68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465334.12</v>
      </c>
    </row>
    <row r="130" spans="1:11" x14ac:dyDescent="0.2">
      <c r="A130" s="1" t="s">
        <v>107</v>
      </c>
      <c r="B130" s="8">
        <v>21683221.550000001</v>
      </c>
      <c r="C130" s="8">
        <v>2614952.2999999998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155793.91</v>
      </c>
      <c r="J130" s="8">
        <v>0</v>
      </c>
      <c r="K130" s="8">
        <v>24453967.760000002</v>
      </c>
    </row>
    <row r="131" spans="1:11" x14ac:dyDescent="0.2">
      <c r="A131" s="1" t="s">
        <v>108</v>
      </c>
      <c r="B131" s="8">
        <v>81314.78</v>
      </c>
      <c r="C131" s="8">
        <v>9896.18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91210.959999999992</v>
      </c>
    </row>
    <row r="132" spans="1:11" x14ac:dyDescent="0.2">
      <c r="A132" s="1" t="s">
        <v>109</v>
      </c>
      <c r="B132" s="8">
        <v>80207795.910000011</v>
      </c>
      <c r="C132" s="8">
        <v>4845565.4500000011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693330.54</v>
      </c>
      <c r="J132" s="8">
        <v>7846820.6799999997</v>
      </c>
      <c r="K132" s="8">
        <v>93593512.580000013</v>
      </c>
    </row>
    <row r="133" spans="1:11" x14ac:dyDescent="0.2">
      <c r="A133" s="1" t="s">
        <v>110</v>
      </c>
      <c r="B133" s="8">
        <v>1656827.62</v>
      </c>
      <c r="C133" s="8">
        <v>164798.94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1821626.56</v>
      </c>
    </row>
    <row r="134" spans="1:11" x14ac:dyDescent="0.2">
      <c r="A134" s="1" t="s">
        <v>111</v>
      </c>
      <c r="B134" s="8">
        <v>16291324.01</v>
      </c>
      <c r="C134" s="8">
        <v>1382086.37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138158.92000000001</v>
      </c>
      <c r="J134" s="8">
        <v>0</v>
      </c>
      <c r="K134" s="8">
        <v>17811569.300000001</v>
      </c>
    </row>
    <row r="135" spans="1:11" x14ac:dyDescent="0.2">
      <c r="A135" s="1" t="s">
        <v>112</v>
      </c>
      <c r="B135" s="8">
        <v>517490.49</v>
      </c>
      <c r="C135" s="8">
        <v>72693.850000000006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4185.12</v>
      </c>
      <c r="J135" s="8">
        <v>0</v>
      </c>
      <c r="K135" s="8">
        <v>594369.46</v>
      </c>
    </row>
    <row r="136" spans="1:11" x14ac:dyDescent="0.2">
      <c r="A136" s="1" t="s">
        <v>113</v>
      </c>
      <c r="B136" s="8">
        <v>743715.66</v>
      </c>
      <c r="C136" s="8">
        <v>99898.79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6348.25</v>
      </c>
      <c r="J136" s="8">
        <v>0</v>
      </c>
      <c r="K136" s="8">
        <v>849962.70000000007</v>
      </c>
    </row>
    <row r="137" spans="1:11" x14ac:dyDescent="0.2">
      <c r="A137" s="1" t="s">
        <v>114</v>
      </c>
      <c r="B137" s="8">
        <v>3498207.1</v>
      </c>
      <c r="C137" s="8">
        <v>1053858.79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30061.46</v>
      </c>
      <c r="J137" s="8">
        <v>0</v>
      </c>
      <c r="K137" s="8">
        <v>4582127.3500000006</v>
      </c>
    </row>
    <row r="138" spans="1:11" x14ac:dyDescent="0.2">
      <c r="A138" s="1" t="s">
        <v>115</v>
      </c>
      <c r="B138" s="8">
        <v>1675758.43</v>
      </c>
      <c r="C138" s="8">
        <v>259099.84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11089.26</v>
      </c>
      <c r="J138" s="8">
        <v>0</v>
      </c>
      <c r="K138" s="8">
        <v>1945947.53</v>
      </c>
    </row>
    <row r="139" spans="1:11" x14ac:dyDescent="0.2">
      <c r="A139" s="1" t="s">
        <v>116</v>
      </c>
      <c r="B139" s="8">
        <v>4014068.75</v>
      </c>
      <c r="C139" s="8">
        <v>409253.96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27427.82</v>
      </c>
      <c r="J139" s="8">
        <v>0</v>
      </c>
      <c r="K139" s="8">
        <v>4450750.53</v>
      </c>
    </row>
    <row r="140" spans="1:11" x14ac:dyDescent="0.2">
      <c r="A140" s="1" t="s">
        <v>117</v>
      </c>
      <c r="B140" s="8">
        <v>6006116.0300000012</v>
      </c>
      <c r="C140" s="8">
        <v>669355.28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44720.98</v>
      </c>
      <c r="J140" s="8">
        <v>579949.88</v>
      </c>
      <c r="K140" s="8">
        <v>7300142.1700000018</v>
      </c>
    </row>
    <row r="141" spans="1:11" x14ac:dyDescent="0.2">
      <c r="A141" s="1" t="s">
        <v>118</v>
      </c>
      <c r="B141" s="8">
        <v>295166.59000000003</v>
      </c>
      <c r="C141" s="8">
        <v>13968.11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309134.7</v>
      </c>
    </row>
    <row r="142" spans="1:11" x14ac:dyDescent="0.2">
      <c r="A142" s="1" t="s">
        <v>119</v>
      </c>
      <c r="B142" s="8">
        <v>18621315.350000001</v>
      </c>
      <c r="C142" s="8">
        <v>1269135.25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133642.81</v>
      </c>
      <c r="J142" s="8">
        <v>1779249.48</v>
      </c>
      <c r="K142" s="8">
        <v>21803342.890000001</v>
      </c>
    </row>
    <row r="143" spans="1:11" x14ac:dyDescent="0.2">
      <c r="A143" s="1" t="s">
        <v>120</v>
      </c>
      <c r="B143" s="8">
        <v>30376564.749999996</v>
      </c>
      <c r="C143" s="8">
        <v>4293616.1399999997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211352.74</v>
      </c>
      <c r="J143" s="8">
        <v>2950447.39</v>
      </c>
      <c r="K143" s="8">
        <v>37831981.019999996</v>
      </c>
    </row>
    <row r="144" spans="1:11" x14ac:dyDescent="0.2">
      <c r="A144" s="1" t="s">
        <v>121</v>
      </c>
      <c r="B144" s="8">
        <v>30243824.829999998</v>
      </c>
      <c r="C144" s="8">
        <v>2959503.0899999989</v>
      </c>
      <c r="D144" s="8">
        <v>2546064.0099999998</v>
      </c>
      <c r="E144" s="8">
        <v>0</v>
      </c>
      <c r="F144" s="8">
        <v>0</v>
      </c>
      <c r="G144" s="8">
        <v>0</v>
      </c>
      <c r="H144" s="8">
        <v>0</v>
      </c>
      <c r="I144" s="8">
        <v>259345.02</v>
      </c>
      <c r="J144" s="8">
        <v>0</v>
      </c>
      <c r="K144" s="8">
        <v>36008736.950000003</v>
      </c>
    </row>
    <row r="145" spans="1:11" x14ac:dyDescent="0.2">
      <c r="A145" s="1" t="s">
        <v>122</v>
      </c>
      <c r="B145" s="8">
        <v>1574176.48</v>
      </c>
      <c r="C145" s="8">
        <v>434612.71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12379.59</v>
      </c>
      <c r="J145" s="8">
        <v>0</v>
      </c>
      <c r="K145" s="8">
        <v>2021168.78</v>
      </c>
    </row>
    <row r="146" spans="1:11" x14ac:dyDescent="0.2">
      <c r="A146" s="1" t="s">
        <v>123</v>
      </c>
      <c r="B146" s="8">
        <v>1999429</v>
      </c>
      <c r="C146" s="8">
        <v>103942.72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7150.01</v>
      </c>
      <c r="J146" s="8">
        <v>0</v>
      </c>
      <c r="K146" s="8">
        <v>2110521.73</v>
      </c>
    </row>
    <row r="147" spans="1:11" x14ac:dyDescent="0.2">
      <c r="A147" s="1" t="s">
        <v>124</v>
      </c>
      <c r="B147" s="8">
        <v>5213609.8</v>
      </c>
      <c r="C147" s="8">
        <v>811526.17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40084.5</v>
      </c>
      <c r="J147" s="8">
        <v>0</v>
      </c>
      <c r="K147" s="8">
        <v>6065220.4699999997</v>
      </c>
    </row>
    <row r="148" spans="1:11" x14ac:dyDescent="0.2">
      <c r="A148" s="1" t="s">
        <v>125</v>
      </c>
      <c r="B148" s="8">
        <v>4909203.3200000012</v>
      </c>
      <c r="C148" s="8">
        <v>877369.8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42393.42</v>
      </c>
      <c r="J148" s="8">
        <v>480718.6</v>
      </c>
      <c r="K148" s="8">
        <v>6309685.1400000006</v>
      </c>
    </row>
    <row r="149" spans="1:11" x14ac:dyDescent="0.2">
      <c r="A149" s="1" t="s">
        <v>126</v>
      </c>
      <c r="B149" s="8">
        <v>1022643.7</v>
      </c>
      <c r="C149" s="8">
        <v>216569.64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2862.75</v>
      </c>
      <c r="J149" s="8">
        <v>0</v>
      </c>
      <c r="K149" s="8">
        <v>1242076.0899999999</v>
      </c>
    </row>
    <row r="150" spans="1:11" x14ac:dyDescent="0.2">
      <c r="A150" s="1" t="s">
        <v>127</v>
      </c>
      <c r="B150" s="8">
        <v>3188869.61</v>
      </c>
      <c r="C150" s="8">
        <v>242341.85</v>
      </c>
      <c r="D150" s="8">
        <v>300494.93</v>
      </c>
      <c r="E150" s="8">
        <v>0</v>
      </c>
      <c r="F150" s="8">
        <v>0</v>
      </c>
      <c r="G150" s="8">
        <v>0</v>
      </c>
      <c r="H150" s="8">
        <v>0</v>
      </c>
      <c r="I150" s="8">
        <v>27577.02</v>
      </c>
      <c r="J150" s="8">
        <v>310627.56</v>
      </c>
      <c r="K150" s="8">
        <v>4069910.97</v>
      </c>
    </row>
    <row r="151" spans="1:11" x14ac:dyDescent="0.2">
      <c r="A151" s="1" t="s">
        <v>128</v>
      </c>
      <c r="B151" s="8">
        <v>1263895.17</v>
      </c>
      <c r="C151" s="8">
        <v>227416.89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1491312.06</v>
      </c>
    </row>
    <row r="152" spans="1:11" x14ac:dyDescent="0.2">
      <c r="A152" s="1" t="s">
        <v>129</v>
      </c>
      <c r="B152" s="8">
        <v>45949019.899999999</v>
      </c>
      <c r="C152" s="8">
        <v>2300615.9700000002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316211.15999999997</v>
      </c>
      <c r="J152" s="8">
        <v>0</v>
      </c>
      <c r="K152" s="8">
        <v>48565847.029999994</v>
      </c>
    </row>
    <row r="153" spans="1:11" x14ac:dyDescent="0.2">
      <c r="A153" s="1" t="s">
        <v>130</v>
      </c>
      <c r="B153" s="8">
        <v>32659993.379999999</v>
      </c>
      <c r="C153" s="8">
        <v>3440504.27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279716.05</v>
      </c>
      <c r="J153" s="8">
        <v>3166433.899999999</v>
      </c>
      <c r="K153" s="8">
        <v>39546647.599999994</v>
      </c>
    </row>
    <row r="154" spans="1:11" x14ac:dyDescent="0.2">
      <c r="A154" s="1" t="s">
        <v>131</v>
      </c>
      <c r="B154" s="8">
        <v>267650114.02999997</v>
      </c>
      <c r="C154" s="8">
        <v>24529059.669999991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4609307.330000001</v>
      </c>
      <c r="J154" s="8">
        <v>0</v>
      </c>
      <c r="K154" s="8">
        <v>296788481.02999997</v>
      </c>
    </row>
    <row r="155" spans="1:11" x14ac:dyDescent="0.2">
      <c r="A155" s="1" t="s">
        <v>132</v>
      </c>
      <c r="B155" s="8">
        <v>93012.57</v>
      </c>
      <c r="C155" s="8">
        <v>6284.48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99297.05</v>
      </c>
    </row>
    <row r="156" spans="1:11" x14ac:dyDescent="0.2">
      <c r="A156" s="1" t="s">
        <v>133</v>
      </c>
      <c r="B156" s="8">
        <v>2814715.32</v>
      </c>
      <c r="C156" s="8">
        <v>448394.86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24701.59</v>
      </c>
      <c r="J156" s="8">
        <v>278567.92</v>
      </c>
      <c r="K156" s="8">
        <v>3566379.6899999995</v>
      </c>
    </row>
    <row r="157" spans="1:11" x14ac:dyDescent="0.2">
      <c r="A157" s="1" t="s">
        <v>134</v>
      </c>
      <c r="B157" s="8">
        <v>18929182.880000003</v>
      </c>
      <c r="C157" s="8">
        <v>697971.96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163772.57999999999</v>
      </c>
      <c r="J157" s="8">
        <v>0</v>
      </c>
      <c r="K157" s="8">
        <v>19790927.420000002</v>
      </c>
    </row>
    <row r="158" spans="1:11" x14ac:dyDescent="0.2">
      <c r="A158" s="1" t="s">
        <v>135</v>
      </c>
      <c r="B158" s="8">
        <v>335185.32</v>
      </c>
      <c r="C158" s="8">
        <v>34369.120000000003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369554.44</v>
      </c>
    </row>
    <row r="159" spans="1:11" x14ac:dyDescent="0.2">
      <c r="A159" s="1" t="s">
        <v>136</v>
      </c>
      <c r="B159" s="8">
        <v>17385466.300000001</v>
      </c>
      <c r="C159" s="8">
        <v>3219203.34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129673.56</v>
      </c>
      <c r="J159" s="8">
        <v>0</v>
      </c>
      <c r="K159" s="8">
        <v>20734343.199999999</v>
      </c>
    </row>
    <row r="160" spans="1:11" x14ac:dyDescent="0.2">
      <c r="A160" s="1" t="s">
        <v>137</v>
      </c>
      <c r="B160" s="8">
        <v>13992864.220000001</v>
      </c>
      <c r="C160" s="8">
        <v>967902.57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120851.62</v>
      </c>
      <c r="J160" s="8">
        <v>0</v>
      </c>
      <c r="K160" s="8">
        <v>15081618.41</v>
      </c>
    </row>
    <row r="161" spans="1:12" x14ac:dyDescent="0.2">
      <c r="A161" s="1" t="s">
        <v>138</v>
      </c>
      <c r="B161" s="8">
        <v>8798620</v>
      </c>
      <c r="C161" s="8">
        <v>1697758.66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64051.56</v>
      </c>
      <c r="J161" s="8">
        <v>0</v>
      </c>
      <c r="K161" s="8">
        <v>10560430.220000001</v>
      </c>
    </row>
    <row r="162" spans="1:12" x14ac:dyDescent="0.2">
      <c r="A162" s="1" t="s">
        <v>139</v>
      </c>
      <c r="B162" s="8">
        <v>7877339.4900000021</v>
      </c>
      <c r="C162" s="8">
        <v>418077.36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67998.149999999994</v>
      </c>
      <c r="J162" s="8">
        <v>0</v>
      </c>
      <c r="K162" s="8">
        <v>8363415.0000000028</v>
      </c>
    </row>
    <row r="163" spans="1:12" x14ac:dyDescent="0.2">
      <c r="A163" s="1" t="s">
        <v>140</v>
      </c>
      <c r="B163" s="8">
        <v>1639759.31</v>
      </c>
      <c r="C163" s="8">
        <v>419543.06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12399.43</v>
      </c>
      <c r="J163" s="8">
        <v>0</v>
      </c>
      <c r="K163" s="8">
        <v>2071701.8</v>
      </c>
    </row>
    <row r="164" spans="1:12" x14ac:dyDescent="0.2">
      <c r="A164" s="1" t="s">
        <v>141</v>
      </c>
      <c r="B164" s="8">
        <v>11989217.300000001</v>
      </c>
      <c r="C164" s="8">
        <v>1865861.56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87407.55</v>
      </c>
      <c r="J164" s="8">
        <v>0</v>
      </c>
      <c r="K164" s="8">
        <v>13942486.410000002</v>
      </c>
    </row>
    <row r="165" spans="1:12" x14ac:dyDescent="0.2">
      <c r="A165" s="1" t="s">
        <v>142</v>
      </c>
      <c r="B165" s="8">
        <v>3577105.330000001</v>
      </c>
      <c r="C165" s="8">
        <v>766121.15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24044.42</v>
      </c>
      <c r="J165" s="8">
        <v>0</v>
      </c>
      <c r="K165" s="8">
        <v>4367270.9000000013</v>
      </c>
    </row>
    <row r="166" spans="1:12" x14ac:dyDescent="0.2">
      <c r="A166" s="1" t="s">
        <v>143</v>
      </c>
      <c r="B166" s="8">
        <v>7248125.6900000013</v>
      </c>
      <c r="C166" s="8">
        <v>2136012.08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56330.02</v>
      </c>
      <c r="J166" s="8">
        <v>0</v>
      </c>
      <c r="K166" s="8">
        <v>9440467.790000001</v>
      </c>
    </row>
    <row r="167" spans="1:12" s="12" customFormat="1" x14ac:dyDescent="0.2">
      <c r="A167" s="10" t="s">
        <v>22</v>
      </c>
      <c r="B167" s="11">
        <v>827925299.27000022</v>
      </c>
      <c r="C167" s="11">
        <v>82384057.909999996</v>
      </c>
      <c r="D167" s="11">
        <v>3348777.9899999998</v>
      </c>
      <c r="E167" s="11">
        <v>0</v>
      </c>
      <c r="F167" s="11">
        <v>0</v>
      </c>
      <c r="G167" s="11">
        <v>0</v>
      </c>
      <c r="H167" s="11">
        <v>80907734.079999998</v>
      </c>
      <c r="I167" s="11">
        <v>11788851.75</v>
      </c>
      <c r="J167" s="11">
        <v>67500774.010000005</v>
      </c>
      <c r="K167" s="11">
        <f t="shared" ref="K167" si="16">SUM(K128:K166)</f>
        <v>1073855495.01</v>
      </c>
      <c r="L167" s="1"/>
    </row>
    <row r="168" spans="1:12" x14ac:dyDescent="0.2">
      <c r="K168" s="16"/>
    </row>
    <row r="169" spans="1:12" x14ac:dyDescent="0.2">
      <c r="A169" s="7" t="s">
        <v>144</v>
      </c>
      <c r="B169" s="8">
        <v>35293037.859999992</v>
      </c>
      <c r="C169" s="8">
        <v>4452187.5</v>
      </c>
      <c r="D169" s="8">
        <v>0</v>
      </c>
      <c r="E169" s="8">
        <v>6420838.5999999996</v>
      </c>
      <c r="F169" s="8">
        <v>0</v>
      </c>
      <c r="G169" s="8">
        <v>6420836.1500000004</v>
      </c>
      <c r="H169" s="8">
        <v>6418007.5700000012</v>
      </c>
      <c r="I169" s="8">
        <v>584276.6</v>
      </c>
      <c r="J169" s="8">
        <v>0</v>
      </c>
      <c r="K169" s="8">
        <v>59589184.279999994</v>
      </c>
    </row>
    <row r="170" spans="1:12" x14ac:dyDescent="0.2">
      <c r="A170" s="1" t="s">
        <v>145</v>
      </c>
      <c r="B170" s="8">
        <v>11261403.84</v>
      </c>
      <c r="C170" s="8">
        <v>875172.51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97121.600000000006</v>
      </c>
      <c r="J170" s="8">
        <v>0</v>
      </c>
      <c r="K170" s="8">
        <v>12233697.949999999</v>
      </c>
    </row>
    <row r="171" spans="1:12" x14ac:dyDescent="0.2">
      <c r="A171" s="1" t="s">
        <v>146</v>
      </c>
      <c r="B171" s="8">
        <v>6801336.6200000001</v>
      </c>
      <c r="C171" s="8">
        <v>317167.08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47420.13</v>
      </c>
      <c r="J171" s="8">
        <v>0</v>
      </c>
      <c r="K171" s="8">
        <v>7165923.8300000001</v>
      </c>
    </row>
    <row r="172" spans="1:12" x14ac:dyDescent="0.2">
      <c r="A172" s="1" t="s">
        <v>147</v>
      </c>
      <c r="B172" s="8">
        <v>5002667.6400000006</v>
      </c>
      <c r="C172" s="8">
        <v>246856.14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38536.480000000003</v>
      </c>
      <c r="J172" s="8">
        <v>0</v>
      </c>
      <c r="K172" s="8">
        <v>5288060.2600000007</v>
      </c>
    </row>
    <row r="173" spans="1:12" x14ac:dyDescent="0.2">
      <c r="A173" s="1" t="s">
        <v>148</v>
      </c>
      <c r="B173" s="8">
        <v>5849338.9400000013</v>
      </c>
      <c r="C173" s="8">
        <v>529455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46786.52</v>
      </c>
      <c r="J173" s="8">
        <v>0</v>
      </c>
      <c r="K173" s="8">
        <v>6425580.4600000009</v>
      </c>
    </row>
    <row r="174" spans="1:12" s="12" customFormat="1" x14ac:dyDescent="0.2">
      <c r="A174" s="10" t="s">
        <v>22</v>
      </c>
      <c r="B174" s="11">
        <v>64207784.899999991</v>
      </c>
      <c r="C174" s="11">
        <v>6420838.2299999995</v>
      </c>
      <c r="D174" s="11">
        <v>0</v>
      </c>
      <c r="E174" s="11">
        <v>6420838.5999999996</v>
      </c>
      <c r="F174" s="11">
        <v>0</v>
      </c>
      <c r="G174" s="11">
        <v>6420836.1500000004</v>
      </c>
      <c r="H174" s="11">
        <v>6418007.5700000012</v>
      </c>
      <c r="I174" s="11">
        <v>814141.33</v>
      </c>
      <c r="J174" s="11">
        <v>0</v>
      </c>
      <c r="K174" s="11">
        <f t="shared" ref="K174" si="17">SUM(K169:K173)</f>
        <v>90702446.780000001</v>
      </c>
      <c r="L174" s="1"/>
    </row>
    <row r="175" spans="1:12" x14ac:dyDescent="0.2">
      <c r="K175" s="16"/>
    </row>
    <row r="176" spans="1:12" x14ac:dyDescent="0.2">
      <c r="A176" s="7" t="s">
        <v>149</v>
      </c>
      <c r="B176" s="8">
        <v>8257775.4000000013</v>
      </c>
      <c r="C176" s="8">
        <v>827184.9</v>
      </c>
      <c r="D176" s="8">
        <v>2690961.94</v>
      </c>
      <c r="E176" s="8">
        <v>1584400.91</v>
      </c>
      <c r="F176" s="8">
        <v>1437630.83</v>
      </c>
      <c r="G176" s="8">
        <v>0</v>
      </c>
      <c r="H176" s="8">
        <v>0</v>
      </c>
      <c r="I176" s="8">
        <v>132445.69</v>
      </c>
      <c r="J176" s="8">
        <v>0</v>
      </c>
      <c r="K176" s="8">
        <v>14930399.67</v>
      </c>
    </row>
    <row r="177" spans="1:12" x14ac:dyDescent="0.2">
      <c r="A177" s="1" t="s">
        <v>150</v>
      </c>
      <c r="B177" s="8">
        <v>1337737.03</v>
      </c>
      <c r="C177" s="8">
        <v>60751.19</v>
      </c>
      <c r="D177" s="8">
        <v>144037.53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1542525.75</v>
      </c>
    </row>
    <row r="178" spans="1:12" x14ac:dyDescent="0.2">
      <c r="A178" s="1" t="s">
        <v>151</v>
      </c>
      <c r="B178" s="8">
        <v>5774584.8399999999</v>
      </c>
      <c r="C178" s="8">
        <v>608388.80000000005</v>
      </c>
      <c r="D178" s="8">
        <v>1441205.3</v>
      </c>
      <c r="E178" s="8">
        <v>0</v>
      </c>
      <c r="F178" s="8">
        <v>0</v>
      </c>
      <c r="G178" s="8">
        <v>0</v>
      </c>
      <c r="H178" s="8">
        <v>0</v>
      </c>
      <c r="I178" s="8">
        <v>88963.85</v>
      </c>
      <c r="J178" s="8">
        <v>680266.72</v>
      </c>
      <c r="K178" s="8">
        <v>8593409.5099999998</v>
      </c>
    </row>
    <row r="179" spans="1:12" x14ac:dyDescent="0.2">
      <c r="A179" s="1" t="s">
        <v>152</v>
      </c>
      <c r="B179" s="8">
        <v>182477.75</v>
      </c>
      <c r="C179" s="8">
        <v>44742.64</v>
      </c>
      <c r="D179" s="8">
        <v>106003.29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333223.67999999999</v>
      </c>
    </row>
    <row r="180" spans="1:12" x14ac:dyDescent="0.2">
      <c r="A180" s="1" t="s">
        <v>153</v>
      </c>
      <c r="B180" s="8">
        <v>237985.35</v>
      </c>
      <c r="C180" s="8">
        <v>27209.22</v>
      </c>
      <c r="D180" s="8">
        <v>64503.06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329697.63</v>
      </c>
    </row>
    <row r="181" spans="1:12" x14ac:dyDescent="0.2">
      <c r="A181" s="1" t="s">
        <v>154</v>
      </c>
      <c r="B181" s="8">
        <v>53011.73</v>
      </c>
      <c r="C181" s="8">
        <v>16125.47</v>
      </c>
      <c r="D181" s="8">
        <v>38225.440000000002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107362.64</v>
      </c>
    </row>
    <row r="182" spans="1:12" s="12" customFormat="1" x14ac:dyDescent="0.2">
      <c r="A182" s="10" t="s">
        <v>22</v>
      </c>
      <c r="B182" s="11">
        <v>15843572.100000001</v>
      </c>
      <c r="C182" s="11">
        <v>1584402.22</v>
      </c>
      <c r="D182" s="11">
        <v>4484936.5599999996</v>
      </c>
      <c r="E182" s="11">
        <v>1584400.91</v>
      </c>
      <c r="F182" s="11">
        <v>1437630.83</v>
      </c>
      <c r="G182" s="11">
        <v>0</v>
      </c>
      <c r="H182" s="11">
        <v>0</v>
      </c>
      <c r="I182" s="11">
        <v>221409.54</v>
      </c>
      <c r="J182" s="11">
        <v>680266.72</v>
      </c>
      <c r="K182" s="11">
        <f t="shared" ref="K182" si="18">SUM(K176:K181)</f>
        <v>25836618.879999999</v>
      </c>
      <c r="L182" s="1"/>
    </row>
    <row r="183" spans="1:12" x14ac:dyDescent="0.2">
      <c r="K183" s="16"/>
    </row>
    <row r="184" spans="1:12" x14ac:dyDescent="0.2">
      <c r="A184" s="7" t="s">
        <v>155</v>
      </c>
      <c r="B184" s="8">
        <v>2679503.37</v>
      </c>
      <c r="C184" s="8">
        <v>0</v>
      </c>
      <c r="D184" s="8">
        <v>0</v>
      </c>
      <c r="E184" s="8">
        <v>0</v>
      </c>
      <c r="F184" s="8">
        <v>645168.03</v>
      </c>
      <c r="G184" s="8">
        <v>0</v>
      </c>
      <c r="H184" s="8">
        <v>0</v>
      </c>
      <c r="I184" s="8">
        <v>74363.95</v>
      </c>
      <c r="J184" s="8">
        <v>0</v>
      </c>
      <c r="K184" s="8">
        <v>3399035.3500000006</v>
      </c>
    </row>
    <row r="185" spans="1:12" x14ac:dyDescent="0.2">
      <c r="A185" s="1" t="s">
        <v>156</v>
      </c>
      <c r="B185" s="8">
        <v>306605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306605</v>
      </c>
    </row>
    <row r="186" spans="1:12" x14ac:dyDescent="0.2">
      <c r="A186" s="1" t="s">
        <v>157</v>
      </c>
      <c r="B186" s="8">
        <v>948403.17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948403.17</v>
      </c>
    </row>
    <row r="187" spans="1:12" x14ac:dyDescent="0.2">
      <c r="A187" s="1" t="s">
        <v>158</v>
      </c>
      <c r="B187" s="8">
        <v>669310.61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669310.61</v>
      </c>
    </row>
    <row r="188" spans="1:12" s="12" customFormat="1" x14ac:dyDescent="0.2">
      <c r="A188" s="10" t="s">
        <v>22</v>
      </c>
      <c r="B188" s="11">
        <v>4603822.1500000004</v>
      </c>
      <c r="C188" s="11">
        <v>0</v>
      </c>
      <c r="D188" s="11">
        <v>0</v>
      </c>
      <c r="E188" s="11">
        <v>0</v>
      </c>
      <c r="F188" s="11">
        <v>645168.03</v>
      </c>
      <c r="G188" s="11">
        <v>0</v>
      </c>
      <c r="H188" s="11">
        <v>0</v>
      </c>
      <c r="I188" s="11">
        <v>74363.95</v>
      </c>
      <c r="J188" s="11">
        <v>0</v>
      </c>
      <c r="K188" s="11">
        <f t="shared" ref="K188" si="19">SUM(K184:K187)</f>
        <v>5323354.1300000008</v>
      </c>
      <c r="L188" s="1"/>
    </row>
    <row r="189" spans="1:12" x14ac:dyDescent="0.2">
      <c r="K189" s="16"/>
    </row>
    <row r="190" spans="1:12" x14ac:dyDescent="0.2">
      <c r="A190" s="7" t="s">
        <v>159</v>
      </c>
      <c r="B190" s="8">
        <v>10084804.680000002</v>
      </c>
      <c r="C190" s="8">
        <v>1378132.66</v>
      </c>
      <c r="D190" s="8">
        <v>0</v>
      </c>
      <c r="E190" s="8">
        <v>2154292.17</v>
      </c>
      <c r="F190" s="8">
        <v>1968194.34</v>
      </c>
      <c r="G190" s="8">
        <v>0</v>
      </c>
      <c r="H190" s="8">
        <v>2154228.5499999998</v>
      </c>
      <c r="I190" s="8">
        <v>259834.06</v>
      </c>
      <c r="J190" s="8">
        <v>0</v>
      </c>
      <c r="K190" s="8">
        <v>17999486.460000001</v>
      </c>
    </row>
    <row r="191" spans="1:12" x14ac:dyDescent="0.2">
      <c r="A191" s="1" t="s">
        <v>160</v>
      </c>
      <c r="B191" s="8">
        <v>3908007.03</v>
      </c>
      <c r="C191" s="8">
        <v>420521.62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4328528.6499999994</v>
      </c>
    </row>
    <row r="192" spans="1:12" x14ac:dyDescent="0.2">
      <c r="A192" s="1" t="s">
        <v>161</v>
      </c>
      <c r="B192" s="8">
        <v>5810467.9000000013</v>
      </c>
      <c r="C192" s="8">
        <v>180569.45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5991037.3500000015</v>
      </c>
    </row>
    <row r="193" spans="1:12" x14ac:dyDescent="0.2">
      <c r="A193" s="1" t="s">
        <v>162</v>
      </c>
      <c r="B193" s="8">
        <v>478290.91</v>
      </c>
      <c r="C193" s="8">
        <v>26821.52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505112.43</v>
      </c>
    </row>
    <row r="194" spans="1:12" x14ac:dyDescent="0.2">
      <c r="A194" s="1" t="s">
        <v>163</v>
      </c>
      <c r="B194" s="8">
        <v>129531.98</v>
      </c>
      <c r="C194" s="8">
        <v>18920.09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148452.07</v>
      </c>
    </row>
    <row r="195" spans="1:12" x14ac:dyDescent="0.2">
      <c r="A195" s="1" t="s">
        <v>164</v>
      </c>
      <c r="B195" s="8">
        <v>532086.04</v>
      </c>
      <c r="C195" s="8">
        <v>47507.55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579593.59000000008</v>
      </c>
    </row>
    <row r="196" spans="1:12" x14ac:dyDescent="0.2">
      <c r="A196" s="1" t="s">
        <v>165</v>
      </c>
      <c r="B196" s="8">
        <v>68051.53</v>
      </c>
      <c r="C196" s="8">
        <v>15734.22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83785.75</v>
      </c>
    </row>
    <row r="197" spans="1:12" x14ac:dyDescent="0.2">
      <c r="A197" s="1" t="s">
        <v>166</v>
      </c>
      <c r="B197" s="8">
        <v>174151.85</v>
      </c>
      <c r="C197" s="8">
        <v>16920.009999999998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191071.86000000002</v>
      </c>
    </row>
    <row r="198" spans="1:12" x14ac:dyDescent="0.2">
      <c r="A198" s="1" t="s">
        <v>167</v>
      </c>
      <c r="B198" s="8">
        <v>79063.460000000006</v>
      </c>
      <c r="C198" s="8">
        <v>15117.84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94181.3</v>
      </c>
    </row>
    <row r="199" spans="1:12" x14ac:dyDescent="0.2">
      <c r="A199" s="1" t="s">
        <v>168</v>
      </c>
      <c r="B199" s="8">
        <v>277975.48</v>
      </c>
      <c r="C199" s="8">
        <v>34048.449999999997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312023.93</v>
      </c>
    </row>
    <row r="200" spans="1:12" s="12" customFormat="1" x14ac:dyDescent="0.2">
      <c r="A200" s="10" t="s">
        <v>22</v>
      </c>
      <c r="B200" s="11">
        <v>21542430.860000007</v>
      </c>
      <c r="C200" s="11">
        <v>2154293.4099999997</v>
      </c>
      <c r="D200" s="11">
        <v>0</v>
      </c>
      <c r="E200" s="11">
        <v>2154292.17</v>
      </c>
      <c r="F200" s="11">
        <v>1968194.34</v>
      </c>
      <c r="G200" s="11">
        <v>0</v>
      </c>
      <c r="H200" s="11">
        <v>2154228.5499999998</v>
      </c>
      <c r="I200" s="11">
        <v>259834.06</v>
      </c>
      <c r="J200" s="11">
        <v>0</v>
      </c>
      <c r="K200" s="11">
        <f t="shared" ref="K200" si="20">SUM(K190:K199)</f>
        <v>30233273.390000001</v>
      </c>
      <c r="L200" s="1"/>
    </row>
    <row r="201" spans="1:12" x14ac:dyDescent="0.2">
      <c r="K201" s="16"/>
    </row>
    <row r="202" spans="1:12" x14ac:dyDescent="0.2">
      <c r="A202" s="7" t="s">
        <v>169</v>
      </c>
      <c r="B202" s="8">
        <v>1201893.26</v>
      </c>
      <c r="C202" s="8">
        <v>117692.69</v>
      </c>
      <c r="D202" s="8">
        <v>358474.88</v>
      </c>
      <c r="E202" s="8">
        <v>0</v>
      </c>
      <c r="F202" s="8">
        <v>192254.75</v>
      </c>
      <c r="G202" s="8">
        <v>212530.72</v>
      </c>
      <c r="H202" s="8">
        <v>0</v>
      </c>
      <c r="I202" s="8">
        <v>25811.13</v>
      </c>
      <c r="J202" s="8">
        <v>0</v>
      </c>
      <c r="K202" s="8">
        <v>2108657.4300000002</v>
      </c>
    </row>
    <row r="203" spans="1:12" x14ac:dyDescent="0.2">
      <c r="A203" s="1" t="s">
        <v>170</v>
      </c>
      <c r="B203" s="8">
        <v>27662.52</v>
      </c>
      <c r="C203" s="8">
        <v>4936.6400000000003</v>
      </c>
      <c r="D203" s="8">
        <v>12436.4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45035.56</v>
      </c>
    </row>
    <row r="204" spans="1:12" x14ac:dyDescent="0.2">
      <c r="A204" s="1" t="s">
        <v>171</v>
      </c>
      <c r="B204" s="8">
        <v>20572.41</v>
      </c>
      <c r="C204" s="8">
        <v>3824.87</v>
      </c>
      <c r="D204" s="8">
        <v>9639.91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34037.19</v>
      </c>
    </row>
    <row r="205" spans="1:12" x14ac:dyDescent="0.2">
      <c r="A205" s="1" t="s">
        <v>172</v>
      </c>
      <c r="B205" s="8">
        <v>423854.62</v>
      </c>
      <c r="C205" s="8">
        <v>29832.28</v>
      </c>
      <c r="D205" s="8">
        <v>75181.789999999994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528868.69000000006</v>
      </c>
    </row>
    <row r="206" spans="1:12" x14ac:dyDescent="0.2">
      <c r="A206" s="1" t="s">
        <v>173</v>
      </c>
      <c r="B206" s="8">
        <v>37585.230000000003</v>
      </c>
      <c r="C206" s="8">
        <v>7218.8</v>
      </c>
      <c r="D206" s="8">
        <v>18190.25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62994.280000000006</v>
      </c>
    </row>
    <row r="207" spans="1:12" x14ac:dyDescent="0.2">
      <c r="A207" s="1" t="s">
        <v>174</v>
      </c>
      <c r="B207" s="8">
        <v>139374.04</v>
      </c>
      <c r="C207" s="8">
        <v>15562.72</v>
      </c>
      <c r="D207" s="8">
        <v>39219.4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194156.16</v>
      </c>
    </row>
    <row r="208" spans="1:12" x14ac:dyDescent="0.2">
      <c r="A208" s="1" t="s">
        <v>175</v>
      </c>
      <c r="B208" s="8">
        <v>73972.570000000007</v>
      </c>
      <c r="C208" s="8">
        <v>10258.870000000001</v>
      </c>
      <c r="D208" s="8">
        <v>25847.279999999999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110078.72</v>
      </c>
    </row>
    <row r="209" spans="1:12" x14ac:dyDescent="0.2">
      <c r="A209" s="1" t="s">
        <v>176</v>
      </c>
      <c r="B209" s="8">
        <v>47450.61</v>
      </c>
      <c r="C209" s="8">
        <v>7835.97</v>
      </c>
      <c r="D209" s="8">
        <v>19741.7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75028.28</v>
      </c>
    </row>
    <row r="210" spans="1:12" x14ac:dyDescent="0.2">
      <c r="A210" s="1" t="s">
        <v>177</v>
      </c>
      <c r="B210" s="8">
        <v>152802.85999999999</v>
      </c>
      <c r="C210" s="8">
        <v>15367.66</v>
      </c>
      <c r="D210" s="8">
        <v>38726.51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206897.03</v>
      </c>
    </row>
    <row r="211" spans="1:12" s="12" customFormat="1" x14ac:dyDescent="0.2">
      <c r="A211" s="10" t="s">
        <v>22</v>
      </c>
      <c r="B211" s="11">
        <v>2125168.12</v>
      </c>
      <c r="C211" s="11">
        <v>212530.49999999997</v>
      </c>
      <c r="D211" s="11">
        <v>597458.12</v>
      </c>
      <c r="E211" s="11">
        <v>0</v>
      </c>
      <c r="F211" s="11">
        <v>192254.75</v>
      </c>
      <c r="G211" s="11">
        <v>212530.72</v>
      </c>
      <c r="H211" s="11">
        <v>0</v>
      </c>
      <c r="I211" s="11">
        <v>25811.13</v>
      </c>
      <c r="J211" s="11">
        <v>0</v>
      </c>
      <c r="K211" s="11">
        <f t="shared" ref="K211" si="21">SUM(K202:K210)</f>
        <v>3365753.34</v>
      </c>
      <c r="L211" s="1"/>
    </row>
    <row r="212" spans="1:12" ht="12.75" x14ac:dyDescent="0.2">
      <c r="B212" s="13"/>
      <c r="C212" s="13"/>
      <c r="D212" s="13"/>
      <c r="E212" s="13"/>
      <c r="F212" s="13"/>
      <c r="G212" s="13"/>
      <c r="H212" s="13"/>
      <c r="I212" s="13"/>
      <c r="J212" s="13"/>
      <c r="K212" s="14"/>
    </row>
    <row r="213" spans="1:12" x14ac:dyDescent="0.2">
      <c r="A213" s="7" t="s">
        <v>178</v>
      </c>
      <c r="B213" s="8">
        <v>8400127.4100000001</v>
      </c>
      <c r="C213" s="8">
        <v>971550.8</v>
      </c>
      <c r="D213" s="8">
        <v>50552.4</v>
      </c>
      <c r="E213" s="8">
        <v>1132164.51</v>
      </c>
      <c r="F213" s="8">
        <v>1028114.3</v>
      </c>
      <c r="G213" s="8">
        <v>1132145.4099999999</v>
      </c>
      <c r="H213" s="8">
        <v>1132023.54</v>
      </c>
      <c r="I213" s="8">
        <v>130625.89</v>
      </c>
      <c r="J213" s="8">
        <v>0</v>
      </c>
      <c r="K213" s="8">
        <v>13977304.260000002</v>
      </c>
    </row>
    <row r="214" spans="1:12" x14ac:dyDescent="0.2">
      <c r="A214" s="1" t="s">
        <v>179</v>
      </c>
      <c r="B214" s="8">
        <v>2921450.5099999988</v>
      </c>
      <c r="C214" s="8">
        <v>160614.26</v>
      </c>
      <c r="D214" s="8">
        <v>286647.98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3368712.7499999986</v>
      </c>
    </row>
    <row r="215" spans="1:12" s="12" customFormat="1" x14ac:dyDescent="0.2">
      <c r="A215" s="10" t="s">
        <v>22</v>
      </c>
      <c r="B215" s="11">
        <v>11321577.919999998</v>
      </c>
      <c r="C215" s="11">
        <v>1132165.06</v>
      </c>
      <c r="D215" s="11">
        <v>337200.38</v>
      </c>
      <c r="E215" s="11">
        <v>1132164.51</v>
      </c>
      <c r="F215" s="11">
        <v>1028114.3</v>
      </c>
      <c r="G215" s="11">
        <v>1132145.4099999999</v>
      </c>
      <c r="H215" s="11">
        <v>1132023.54</v>
      </c>
      <c r="I215" s="11">
        <v>130625.89</v>
      </c>
      <c r="J215" s="11">
        <v>0</v>
      </c>
      <c r="K215" s="11">
        <f t="shared" ref="K215" si="22">SUM(K213:K214)</f>
        <v>17346017.010000002</v>
      </c>
      <c r="L215" s="1"/>
    </row>
    <row r="216" spans="1:12" ht="12.75" x14ac:dyDescent="0.2">
      <c r="B216" s="13"/>
      <c r="C216" s="13"/>
      <c r="D216" s="13"/>
      <c r="E216" s="13"/>
      <c r="F216" s="13"/>
      <c r="G216" s="13"/>
      <c r="H216" s="13"/>
      <c r="I216" s="13"/>
      <c r="J216" s="13"/>
      <c r="K216" s="14"/>
    </row>
    <row r="217" spans="1:12" x14ac:dyDescent="0.2">
      <c r="A217" s="7" t="s">
        <v>180</v>
      </c>
      <c r="B217" s="8">
        <v>4254659.5999999996</v>
      </c>
      <c r="C217" s="8">
        <v>633538.65</v>
      </c>
      <c r="D217" s="8">
        <v>32037.51</v>
      </c>
      <c r="E217" s="8">
        <v>970986.69</v>
      </c>
      <c r="F217" s="8">
        <v>891995.89</v>
      </c>
      <c r="G217" s="8">
        <v>1933384.78</v>
      </c>
      <c r="H217" s="8">
        <v>973569.34</v>
      </c>
      <c r="I217" s="8">
        <v>91998.61</v>
      </c>
      <c r="J217" s="8">
        <v>0</v>
      </c>
      <c r="K217" s="8">
        <v>9782171.0699999984</v>
      </c>
    </row>
    <row r="218" spans="1:12" x14ac:dyDescent="0.2">
      <c r="A218" s="1" t="s">
        <v>181</v>
      </c>
      <c r="B218" s="8">
        <v>602558.98</v>
      </c>
      <c r="C218" s="8">
        <v>46730.74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649289.72</v>
      </c>
    </row>
    <row r="219" spans="1:12" x14ac:dyDescent="0.2">
      <c r="A219" s="1" t="s">
        <v>182</v>
      </c>
      <c r="B219" s="8">
        <v>23325.52</v>
      </c>
      <c r="C219" s="8">
        <v>4540.4399999999996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27865.96</v>
      </c>
    </row>
    <row r="220" spans="1:12" x14ac:dyDescent="0.2">
      <c r="A220" s="1" t="s">
        <v>183</v>
      </c>
      <c r="B220" s="8">
        <v>87730.07</v>
      </c>
      <c r="C220" s="8">
        <v>25450.26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113180.33</v>
      </c>
    </row>
    <row r="221" spans="1:12" x14ac:dyDescent="0.2">
      <c r="A221" s="1" t="s">
        <v>184</v>
      </c>
      <c r="B221" s="8">
        <v>13006.16</v>
      </c>
      <c r="C221" s="8">
        <v>5607.93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18614.09</v>
      </c>
    </row>
    <row r="222" spans="1:12" x14ac:dyDescent="0.2">
      <c r="A222" s="1" t="s">
        <v>185</v>
      </c>
      <c r="B222" s="8">
        <v>26156.19</v>
      </c>
      <c r="C222" s="8">
        <v>4609.68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30765.87</v>
      </c>
    </row>
    <row r="223" spans="1:12" x14ac:dyDescent="0.2">
      <c r="A223" s="1" t="s">
        <v>186</v>
      </c>
      <c r="B223" s="8">
        <v>560690.19999999995</v>
      </c>
      <c r="C223" s="8">
        <v>52625.65</v>
      </c>
      <c r="D223" s="8">
        <v>54724.95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668040.79999999993</v>
      </c>
    </row>
    <row r="224" spans="1:12" x14ac:dyDescent="0.2">
      <c r="A224" s="1" t="s">
        <v>187</v>
      </c>
      <c r="B224" s="8">
        <v>2384408.29</v>
      </c>
      <c r="C224" s="8">
        <v>100356.15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20624.07</v>
      </c>
      <c r="J224" s="8">
        <v>0</v>
      </c>
      <c r="K224" s="8">
        <v>2505388.5099999998</v>
      </c>
    </row>
    <row r="225" spans="1:12" x14ac:dyDescent="0.2">
      <c r="A225" s="1" t="s">
        <v>188</v>
      </c>
      <c r="B225" s="8">
        <v>299827.20000000001</v>
      </c>
      <c r="C225" s="8">
        <v>35176.660000000003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335003.86</v>
      </c>
    </row>
    <row r="226" spans="1:12" x14ac:dyDescent="0.2">
      <c r="A226" s="1" t="s">
        <v>189</v>
      </c>
      <c r="B226" s="8">
        <v>109744.28</v>
      </c>
      <c r="C226" s="8">
        <v>12105.82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121850.1</v>
      </c>
    </row>
    <row r="227" spans="1:12" x14ac:dyDescent="0.2">
      <c r="A227" s="1" t="s">
        <v>190</v>
      </c>
      <c r="B227" s="8">
        <v>42086.25</v>
      </c>
      <c r="C227" s="8">
        <v>6133.92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48220.17</v>
      </c>
    </row>
    <row r="228" spans="1:12" x14ac:dyDescent="0.2">
      <c r="A228" s="1" t="s">
        <v>191</v>
      </c>
      <c r="B228" s="8">
        <v>385939.01</v>
      </c>
      <c r="C228" s="8">
        <v>22637.48</v>
      </c>
      <c r="D228" s="8">
        <v>33831.269999999997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442407.76</v>
      </c>
    </row>
    <row r="229" spans="1:12" x14ac:dyDescent="0.2">
      <c r="A229" s="1" t="s">
        <v>192</v>
      </c>
      <c r="B229" s="8">
        <v>401383.18</v>
      </c>
      <c r="C229" s="8">
        <v>20101.009999999998</v>
      </c>
      <c r="D229" s="8">
        <v>39230.400000000001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460714.59</v>
      </c>
    </row>
    <row r="230" spans="1:12" x14ac:dyDescent="0.2">
      <c r="A230" s="1" t="s">
        <v>193</v>
      </c>
      <c r="B230" s="8">
        <v>543943.82999999996</v>
      </c>
      <c r="C230" s="8">
        <v>10206.15</v>
      </c>
      <c r="D230" s="8">
        <v>54005.84</v>
      </c>
      <c r="E230" s="8">
        <v>0</v>
      </c>
      <c r="F230" s="8">
        <v>0</v>
      </c>
      <c r="G230" s="8">
        <v>0</v>
      </c>
      <c r="H230" s="8">
        <v>0</v>
      </c>
      <c r="I230" s="8">
        <v>4685.25</v>
      </c>
      <c r="J230" s="8">
        <v>0</v>
      </c>
      <c r="K230" s="8">
        <v>612841.06999999995</v>
      </c>
    </row>
    <row r="231" spans="1:12" s="12" customFormat="1" x14ac:dyDescent="0.2">
      <c r="A231" s="10" t="s">
        <v>22</v>
      </c>
      <c r="B231" s="11">
        <v>9735458.7600000016</v>
      </c>
      <c r="C231" s="11">
        <v>979820.54000000015</v>
      </c>
      <c r="D231" s="11">
        <v>213829.96999999997</v>
      </c>
      <c r="E231" s="11">
        <v>970986.69</v>
      </c>
      <c r="F231" s="11">
        <v>891995.89</v>
      </c>
      <c r="G231" s="11">
        <v>1933384.78</v>
      </c>
      <c r="H231" s="11">
        <v>973569.34</v>
      </c>
      <c r="I231" s="11">
        <v>117307.93</v>
      </c>
      <c r="J231" s="11">
        <v>0</v>
      </c>
      <c r="K231" s="11">
        <f t="shared" ref="K231" si="23">SUM(K217:K230)</f>
        <v>15816353.899999999</v>
      </c>
      <c r="L231" s="1"/>
    </row>
    <row r="232" spans="1:12" x14ac:dyDescent="0.2">
      <c r="K232" s="16"/>
    </row>
    <row r="233" spans="1:12" x14ac:dyDescent="0.2">
      <c r="A233" s="7" t="s">
        <v>194</v>
      </c>
      <c r="B233" s="8">
        <v>2690352.07</v>
      </c>
      <c r="C233" s="8">
        <v>325042.98</v>
      </c>
      <c r="D233" s="8">
        <v>0</v>
      </c>
      <c r="E233" s="8">
        <v>0</v>
      </c>
      <c r="F233" s="8">
        <v>418243.72</v>
      </c>
      <c r="G233" s="8">
        <v>460489.5</v>
      </c>
      <c r="H233" s="8">
        <v>460597.01</v>
      </c>
      <c r="I233" s="8">
        <v>49125.26</v>
      </c>
      <c r="J233" s="8">
        <v>0</v>
      </c>
      <c r="K233" s="8">
        <v>4403850.5399999991</v>
      </c>
    </row>
    <row r="234" spans="1:12" x14ac:dyDescent="0.2">
      <c r="A234" s="1" t="s">
        <v>195</v>
      </c>
      <c r="B234" s="8">
        <v>259984.18</v>
      </c>
      <c r="C234" s="8">
        <v>18677.87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278662.05</v>
      </c>
    </row>
    <row r="235" spans="1:12" x14ac:dyDescent="0.2">
      <c r="A235" s="1" t="s">
        <v>196</v>
      </c>
      <c r="B235" s="8">
        <v>856248.09</v>
      </c>
      <c r="C235" s="8">
        <v>29708.3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885956.39</v>
      </c>
    </row>
    <row r="236" spans="1:12" x14ac:dyDescent="0.2">
      <c r="A236" s="1" t="s">
        <v>197</v>
      </c>
      <c r="B236" s="8">
        <v>512303.68</v>
      </c>
      <c r="C236" s="8">
        <v>55330.55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567634.23</v>
      </c>
    </row>
    <row r="237" spans="1:12" x14ac:dyDescent="0.2">
      <c r="A237" s="1" t="s">
        <v>198</v>
      </c>
      <c r="B237" s="8">
        <v>287798.51</v>
      </c>
      <c r="C237" s="8">
        <v>31299.8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319098.31</v>
      </c>
    </row>
    <row r="238" spans="1:12" s="12" customFormat="1" x14ac:dyDescent="0.2">
      <c r="A238" s="10" t="s">
        <v>22</v>
      </c>
      <c r="B238" s="11">
        <v>4606686.5299999993</v>
      </c>
      <c r="C238" s="11">
        <v>460059.49999999994</v>
      </c>
      <c r="D238" s="11">
        <v>0</v>
      </c>
      <c r="E238" s="11">
        <v>0</v>
      </c>
      <c r="F238" s="11">
        <v>418243.72</v>
      </c>
      <c r="G238" s="11">
        <v>460489.5</v>
      </c>
      <c r="H238" s="11">
        <v>460597.01</v>
      </c>
      <c r="I238" s="11">
        <v>49125.26</v>
      </c>
      <c r="J238" s="11">
        <v>0</v>
      </c>
      <c r="K238" s="11">
        <f t="shared" ref="K238" si="24">SUM(K233:K237)</f>
        <v>6455201.5199999986</v>
      </c>
      <c r="L238" s="1"/>
    </row>
    <row r="239" spans="1:12" ht="12.75" x14ac:dyDescent="0.2">
      <c r="B239" s="13"/>
      <c r="C239" s="13"/>
      <c r="D239" s="13"/>
      <c r="E239" s="13"/>
      <c r="F239" s="13"/>
      <c r="G239" s="13"/>
      <c r="H239" s="13"/>
      <c r="I239" s="13"/>
      <c r="J239" s="13"/>
      <c r="K239" s="14"/>
    </row>
    <row r="240" spans="1:12" x14ac:dyDescent="0.2">
      <c r="A240" s="7" t="s">
        <v>199</v>
      </c>
      <c r="B240" s="8">
        <v>1202232.27</v>
      </c>
      <c r="C240" s="8">
        <v>145827.21</v>
      </c>
      <c r="D240" s="8">
        <v>0</v>
      </c>
      <c r="E240" s="8">
        <v>0</v>
      </c>
      <c r="F240" s="8">
        <v>167371.43</v>
      </c>
      <c r="G240" s="8">
        <v>0</v>
      </c>
      <c r="H240" s="8">
        <v>153236.54</v>
      </c>
      <c r="I240" s="8">
        <v>24602.05</v>
      </c>
      <c r="J240" s="8">
        <v>0</v>
      </c>
      <c r="K240" s="8">
        <v>1693269.5</v>
      </c>
    </row>
    <row r="241" spans="1:12" x14ac:dyDescent="0.2">
      <c r="A241" s="1" t="s">
        <v>200</v>
      </c>
      <c r="B241" s="8">
        <v>32646.05</v>
      </c>
      <c r="C241" s="8">
        <v>2400.8200000000002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35046.870000000003</v>
      </c>
    </row>
    <row r="242" spans="1:12" x14ac:dyDescent="0.2">
      <c r="A242" s="1" t="s">
        <v>201</v>
      </c>
      <c r="B242" s="8">
        <v>69851.91</v>
      </c>
      <c r="C242" s="8">
        <v>5330.7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75182.61</v>
      </c>
    </row>
    <row r="243" spans="1:12" x14ac:dyDescent="0.2">
      <c r="A243" s="1" t="s">
        <v>202</v>
      </c>
      <c r="B243" s="8">
        <v>15906.98</v>
      </c>
      <c r="C243" s="8">
        <v>2014.96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17921.939999999999</v>
      </c>
    </row>
    <row r="244" spans="1:12" x14ac:dyDescent="0.2">
      <c r="A244" s="1" t="s">
        <v>203</v>
      </c>
      <c r="B244" s="8">
        <v>29381.919999999998</v>
      </c>
      <c r="C244" s="8">
        <v>3044.54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32426.46</v>
      </c>
    </row>
    <row r="245" spans="1:12" x14ac:dyDescent="0.2">
      <c r="A245" s="1" t="s">
        <v>204</v>
      </c>
      <c r="B245" s="8">
        <v>499185.41</v>
      </c>
      <c r="C245" s="8">
        <v>26265.51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525450.91999999993</v>
      </c>
    </row>
    <row r="246" spans="1:12" s="12" customFormat="1" x14ac:dyDescent="0.2">
      <c r="A246" s="10" t="s">
        <v>22</v>
      </c>
      <c r="B246" s="11">
        <v>1849204.5399999998</v>
      </c>
      <c r="C246" s="11">
        <v>184883.74000000002</v>
      </c>
      <c r="D246" s="11">
        <v>0</v>
      </c>
      <c r="E246" s="11">
        <v>0</v>
      </c>
      <c r="F246" s="11">
        <v>167371.43</v>
      </c>
      <c r="G246" s="11">
        <v>0</v>
      </c>
      <c r="H246" s="11">
        <v>153236.54</v>
      </c>
      <c r="I246" s="11">
        <v>24602.05</v>
      </c>
      <c r="J246" s="11">
        <v>0</v>
      </c>
      <c r="K246" s="11">
        <f t="shared" ref="K246" si="25">SUM(K240:K245)</f>
        <v>2379298.2999999998</v>
      </c>
      <c r="L246" s="1"/>
    </row>
    <row r="247" spans="1:12" ht="12.75" x14ac:dyDescent="0.2">
      <c r="B247" s="13"/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12" x14ac:dyDescent="0.2">
      <c r="A248" s="7" t="s">
        <v>205</v>
      </c>
      <c r="B248" s="8">
        <v>83610533.279999986</v>
      </c>
      <c r="C248" s="8">
        <v>12310961.35</v>
      </c>
      <c r="D248" s="8">
        <v>3688.62</v>
      </c>
      <c r="E248" s="8">
        <v>23371962.949999999</v>
      </c>
      <c r="F248" s="8">
        <v>0</v>
      </c>
      <c r="G248" s="8">
        <v>23237071.510000002</v>
      </c>
      <c r="H248" s="8">
        <v>5587101.4900000002</v>
      </c>
      <c r="I248" s="8">
        <v>1777609.29</v>
      </c>
      <c r="J248" s="8">
        <v>0</v>
      </c>
      <c r="K248" s="8">
        <v>149898928.48999998</v>
      </c>
    </row>
    <row r="249" spans="1:12" x14ac:dyDescent="0.2">
      <c r="A249" s="1" t="s">
        <v>206</v>
      </c>
      <c r="B249" s="8">
        <v>7509394.1699999999</v>
      </c>
      <c r="C249" s="8">
        <v>500702.47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64869.95</v>
      </c>
      <c r="J249" s="8">
        <v>0</v>
      </c>
      <c r="K249" s="8">
        <v>8074966.5899999999</v>
      </c>
    </row>
    <row r="250" spans="1:12" x14ac:dyDescent="0.2">
      <c r="A250" s="1" t="s">
        <v>207</v>
      </c>
      <c r="B250" s="8">
        <v>1476667.55</v>
      </c>
      <c r="C250" s="8">
        <v>117594.71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1594262.26</v>
      </c>
    </row>
    <row r="251" spans="1:12" x14ac:dyDescent="0.2">
      <c r="A251" s="1" t="s">
        <v>208</v>
      </c>
      <c r="B251" s="8">
        <v>40819.56</v>
      </c>
      <c r="C251" s="8">
        <v>16115.43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56934.99</v>
      </c>
    </row>
    <row r="252" spans="1:12" x14ac:dyDescent="0.2">
      <c r="A252" s="1" t="s">
        <v>209</v>
      </c>
      <c r="B252" s="8">
        <v>2353598.64</v>
      </c>
      <c r="C252" s="8">
        <v>223764.34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2577362.98</v>
      </c>
    </row>
    <row r="253" spans="1:12" x14ac:dyDescent="0.2">
      <c r="A253" s="1" t="s">
        <v>210</v>
      </c>
      <c r="B253" s="8">
        <v>600508.74</v>
      </c>
      <c r="C253" s="8">
        <v>68598.97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669107.71</v>
      </c>
    </row>
    <row r="254" spans="1:12" x14ac:dyDescent="0.2">
      <c r="A254" s="1" t="s">
        <v>211</v>
      </c>
      <c r="B254" s="8">
        <v>11924375.189999998</v>
      </c>
      <c r="C254" s="8">
        <v>240370.8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103134.39999999999</v>
      </c>
      <c r="J254" s="8">
        <v>0</v>
      </c>
      <c r="K254" s="8">
        <v>12267880.389999999</v>
      </c>
    </row>
    <row r="255" spans="1:12" x14ac:dyDescent="0.2">
      <c r="A255" s="1" t="s">
        <v>212</v>
      </c>
      <c r="B255" s="8">
        <v>775139.24</v>
      </c>
      <c r="C255" s="8">
        <v>159045.5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934184.74</v>
      </c>
    </row>
    <row r="256" spans="1:12" x14ac:dyDescent="0.2">
      <c r="A256" s="1" t="s">
        <v>213</v>
      </c>
      <c r="B256" s="8">
        <v>8431500.5899999999</v>
      </c>
      <c r="C256" s="8">
        <v>264346.53000000003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8695847.1199999992</v>
      </c>
    </row>
    <row r="257" spans="1:12" x14ac:dyDescent="0.2">
      <c r="A257" s="1" t="s">
        <v>214</v>
      </c>
      <c r="B257" s="8">
        <v>1619257.48</v>
      </c>
      <c r="C257" s="8">
        <v>210953.1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1830210.58</v>
      </c>
    </row>
    <row r="258" spans="1:12" x14ac:dyDescent="0.2">
      <c r="A258" s="1" t="s">
        <v>215</v>
      </c>
      <c r="B258" s="8">
        <v>974969.31</v>
      </c>
      <c r="C258" s="8">
        <v>201915.66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1176884.97</v>
      </c>
    </row>
    <row r="259" spans="1:12" x14ac:dyDescent="0.2">
      <c r="A259" s="1" t="s">
        <v>216</v>
      </c>
      <c r="B259" s="8">
        <v>26506485.629999999</v>
      </c>
      <c r="C259" s="8">
        <v>988607.92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209703.25</v>
      </c>
      <c r="J259" s="8">
        <v>0</v>
      </c>
      <c r="K259" s="8">
        <v>27704796.800000001</v>
      </c>
    </row>
    <row r="260" spans="1:12" x14ac:dyDescent="0.2">
      <c r="A260" s="1" t="s">
        <v>217</v>
      </c>
      <c r="B260" s="8">
        <v>232743.48</v>
      </c>
      <c r="C260" s="8">
        <v>18926.57</v>
      </c>
      <c r="D260" s="8">
        <v>20956.43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272626.48000000004</v>
      </c>
    </row>
    <row r="261" spans="1:12" x14ac:dyDescent="0.2">
      <c r="A261" s="1" t="s">
        <v>218</v>
      </c>
      <c r="B261" s="8">
        <v>349104.74</v>
      </c>
      <c r="C261" s="8">
        <v>24121.32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373226.06</v>
      </c>
    </row>
    <row r="262" spans="1:12" x14ac:dyDescent="0.2">
      <c r="A262" s="1" t="s">
        <v>219</v>
      </c>
      <c r="B262" s="8">
        <v>65793.89</v>
      </c>
      <c r="C262" s="8">
        <v>10815.21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76609.100000000006</v>
      </c>
    </row>
    <row r="263" spans="1:12" x14ac:dyDescent="0.2">
      <c r="A263" s="1" t="s">
        <v>220</v>
      </c>
      <c r="B263" s="8">
        <v>613126.73</v>
      </c>
      <c r="C263" s="8">
        <v>151620.70000000001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764747.42999999993</v>
      </c>
    </row>
    <row r="264" spans="1:12" x14ac:dyDescent="0.2">
      <c r="A264" s="1" t="s">
        <v>221</v>
      </c>
      <c r="B264" s="8">
        <v>8086774.1000000024</v>
      </c>
      <c r="C264" s="8">
        <v>240935.25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70003.820000000007</v>
      </c>
      <c r="J264" s="8">
        <v>0</v>
      </c>
      <c r="K264" s="8">
        <v>8397713.1700000018</v>
      </c>
    </row>
    <row r="265" spans="1:12" x14ac:dyDescent="0.2">
      <c r="A265" s="1" t="s">
        <v>222</v>
      </c>
      <c r="B265" s="8">
        <v>57333020.049999997</v>
      </c>
      <c r="C265" s="8">
        <v>4964483.93</v>
      </c>
      <c r="D265" s="8">
        <v>0</v>
      </c>
      <c r="E265" s="8">
        <v>0</v>
      </c>
      <c r="F265" s="8">
        <v>0</v>
      </c>
      <c r="G265" s="8">
        <v>0</v>
      </c>
      <c r="H265" s="8">
        <v>6695016.9100000011</v>
      </c>
      <c r="I265" s="8">
        <v>913204.57</v>
      </c>
      <c r="J265" s="8">
        <v>2330131.65</v>
      </c>
      <c r="K265" s="8">
        <v>72235857.109999999</v>
      </c>
    </row>
    <row r="266" spans="1:12" x14ac:dyDescent="0.2">
      <c r="A266" s="1" t="s">
        <v>223</v>
      </c>
      <c r="B266" s="8">
        <v>37621.1</v>
      </c>
      <c r="C266" s="8">
        <v>11462.53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49083.63</v>
      </c>
    </row>
    <row r="267" spans="1:12" x14ac:dyDescent="0.2">
      <c r="A267" s="1" t="s">
        <v>224</v>
      </c>
      <c r="B267" s="8">
        <v>3823546.86</v>
      </c>
      <c r="C267" s="8">
        <v>778841.76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32918.699999999997</v>
      </c>
      <c r="J267" s="8">
        <v>0</v>
      </c>
      <c r="K267" s="8">
        <v>4635307.32</v>
      </c>
    </row>
    <row r="268" spans="1:12" x14ac:dyDescent="0.2">
      <c r="A268" s="1" t="s">
        <v>225</v>
      </c>
      <c r="B268" s="8">
        <v>1891254.41</v>
      </c>
      <c r="C268" s="8">
        <v>280429.37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2171683.7799999998</v>
      </c>
    </row>
    <row r="269" spans="1:12" x14ac:dyDescent="0.2">
      <c r="A269" s="1" t="s">
        <v>226</v>
      </c>
      <c r="B269" s="8">
        <v>14162714.689999999</v>
      </c>
      <c r="C269" s="8">
        <v>1408128.41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106932.26</v>
      </c>
      <c r="J269" s="8">
        <v>0</v>
      </c>
      <c r="K269" s="8">
        <v>15677775.359999999</v>
      </c>
    </row>
    <row r="270" spans="1:12" s="12" customFormat="1" x14ac:dyDescent="0.2">
      <c r="A270" s="10" t="s">
        <v>22</v>
      </c>
      <c r="B270" s="11">
        <v>232418949.42999995</v>
      </c>
      <c r="C270" s="11">
        <v>23192741.830000006</v>
      </c>
      <c r="D270" s="11">
        <v>24645.05</v>
      </c>
      <c r="E270" s="11">
        <v>23371962.949999999</v>
      </c>
      <c r="F270" s="11">
        <v>0</v>
      </c>
      <c r="G270" s="11">
        <v>23237071.510000002</v>
      </c>
      <c r="H270" s="11">
        <v>12282118.400000002</v>
      </c>
      <c r="I270" s="11">
        <v>3278376.2399999993</v>
      </c>
      <c r="J270" s="11">
        <v>2330131.65</v>
      </c>
      <c r="K270" s="11">
        <f t="shared" ref="K270" si="26">SUM(K248:K269)</f>
        <v>320135997.06</v>
      </c>
      <c r="L270" s="1"/>
    </row>
    <row r="271" spans="1:12" x14ac:dyDescent="0.2">
      <c r="E271" s="17"/>
      <c r="K271" s="16"/>
    </row>
    <row r="272" spans="1:12" x14ac:dyDescent="0.2">
      <c r="A272" s="7" t="s">
        <v>227</v>
      </c>
      <c r="B272" s="8">
        <v>6428748.0199999996</v>
      </c>
      <c r="C272" s="8">
        <v>698632.88</v>
      </c>
      <c r="D272" s="8">
        <v>1420848.91</v>
      </c>
      <c r="E272" s="8">
        <v>803116.19</v>
      </c>
      <c r="F272" s="8">
        <v>728947.13</v>
      </c>
      <c r="G272" s="8">
        <v>1594435.65</v>
      </c>
      <c r="H272" s="8">
        <v>803105.78</v>
      </c>
      <c r="I272" s="8">
        <v>97405.33</v>
      </c>
      <c r="J272" s="8">
        <v>0</v>
      </c>
      <c r="K272" s="8">
        <v>12575239.889999999</v>
      </c>
    </row>
    <row r="273" spans="1:12" x14ac:dyDescent="0.2">
      <c r="A273" s="1" t="s">
        <v>228</v>
      </c>
      <c r="B273" s="8">
        <v>1602100.28</v>
      </c>
      <c r="C273" s="8">
        <v>104483.73</v>
      </c>
      <c r="D273" s="8">
        <v>947232.59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2653816.6</v>
      </c>
    </row>
    <row r="274" spans="1:12" s="12" customFormat="1" x14ac:dyDescent="0.2">
      <c r="A274" s="10" t="s">
        <v>22</v>
      </c>
      <c r="B274" s="11">
        <v>8030848.2999999998</v>
      </c>
      <c r="C274" s="11">
        <v>803116.61</v>
      </c>
      <c r="D274" s="11">
        <v>2368081.5</v>
      </c>
      <c r="E274" s="11">
        <v>803116.19</v>
      </c>
      <c r="F274" s="11">
        <v>728947.13</v>
      </c>
      <c r="G274" s="11">
        <v>1594435.65</v>
      </c>
      <c r="H274" s="11">
        <v>803105.78</v>
      </c>
      <c r="I274" s="11">
        <v>97405.33</v>
      </c>
      <c r="J274" s="11">
        <v>0</v>
      </c>
      <c r="K274" s="11">
        <f t="shared" ref="K274" si="27">SUM(K272:K273)</f>
        <v>15229056.489999998</v>
      </c>
      <c r="L274" s="1"/>
    </row>
    <row r="275" spans="1:12" x14ac:dyDescent="0.2">
      <c r="K275" s="16"/>
    </row>
    <row r="276" spans="1:12" x14ac:dyDescent="0.2">
      <c r="A276" s="7" t="s">
        <v>229</v>
      </c>
      <c r="B276" s="8">
        <v>12614502.259999998</v>
      </c>
      <c r="C276" s="8">
        <v>1851207.86</v>
      </c>
      <c r="D276" s="8">
        <v>6155499.4100000011</v>
      </c>
      <c r="E276" s="8">
        <v>0</v>
      </c>
      <c r="F276" s="8">
        <v>3623025.23</v>
      </c>
      <c r="G276" s="8">
        <v>3971208.79</v>
      </c>
      <c r="H276" s="8">
        <v>3971195.26</v>
      </c>
      <c r="I276" s="8">
        <v>289714.52</v>
      </c>
      <c r="J276" s="8">
        <v>0</v>
      </c>
      <c r="K276" s="8">
        <v>32476353.329999994</v>
      </c>
    </row>
    <row r="277" spans="1:12" x14ac:dyDescent="0.2">
      <c r="A277" s="1" t="s">
        <v>230</v>
      </c>
      <c r="B277" s="8">
        <v>5502975.7800000021</v>
      </c>
      <c r="C277" s="8">
        <v>487222.28</v>
      </c>
      <c r="D277" s="8">
        <v>935717.11</v>
      </c>
      <c r="E277" s="8">
        <v>0</v>
      </c>
      <c r="F277" s="8">
        <v>0</v>
      </c>
      <c r="G277" s="8">
        <v>0</v>
      </c>
      <c r="H277" s="8">
        <v>0</v>
      </c>
      <c r="I277" s="8">
        <v>95214</v>
      </c>
      <c r="J277" s="8">
        <v>644863.5</v>
      </c>
      <c r="K277" s="8">
        <v>7665992.6700000027</v>
      </c>
    </row>
    <row r="278" spans="1:12" x14ac:dyDescent="0.2">
      <c r="A278" s="1" t="s">
        <v>231</v>
      </c>
      <c r="B278" s="8">
        <v>9617590.7700000014</v>
      </c>
      <c r="C278" s="8">
        <v>253185.32</v>
      </c>
      <c r="D278" s="8">
        <v>486243.47</v>
      </c>
      <c r="E278" s="8">
        <v>0</v>
      </c>
      <c r="F278" s="8">
        <v>0</v>
      </c>
      <c r="G278" s="8">
        <v>0</v>
      </c>
      <c r="H278" s="8">
        <v>0</v>
      </c>
      <c r="I278" s="8">
        <v>83113.460000000006</v>
      </c>
      <c r="J278" s="8">
        <v>0</v>
      </c>
      <c r="K278" s="8">
        <v>10440133.020000003</v>
      </c>
    </row>
    <row r="279" spans="1:12" x14ac:dyDescent="0.2">
      <c r="A279" s="1" t="s">
        <v>232</v>
      </c>
      <c r="B279" s="8">
        <v>207030.08</v>
      </c>
      <c r="C279" s="8">
        <v>21120.57</v>
      </c>
      <c r="D279" s="8">
        <v>40569.01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268719.65999999997</v>
      </c>
    </row>
    <row r="280" spans="1:12" x14ac:dyDescent="0.2">
      <c r="A280" s="1" t="s">
        <v>233</v>
      </c>
      <c r="B280" s="8">
        <v>93413.17</v>
      </c>
      <c r="C280" s="8">
        <v>8213.89</v>
      </c>
      <c r="D280" s="8">
        <v>15775.22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117402.28</v>
      </c>
    </row>
    <row r="281" spans="1:12" x14ac:dyDescent="0.2">
      <c r="A281" s="1" t="s">
        <v>234</v>
      </c>
      <c r="B281" s="8">
        <v>630832.54</v>
      </c>
      <c r="C281" s="8">
        <v>26545.61</v>
      </c>
      <c r="D281" s="8">
        <v>113570.71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770948.86</v>
      </c>
    </row>
    <row r="282" spans="1:12" x14ac:dyDescent="0.2">
      <c r="A282" s="1" t="s">
        <v>235</v>
      </c>
      <c r="B282" s="8">
        <v>48034.14</v>
      </c>
      <c r="C282" s="8">
        <v>12138.11</v>
      </c>
      <c r="D282" s="8">
        <v>23308.36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83480.61</v>
      </c>
    </row>
    <row r="283" spans="1:12" x14ac:dyDescent="0.2">
      <c r="A283" s="1" t="s">
        <v>236</v>
      </c>
      <c r="B283" s="8">
        <v>8851504.7100000009</v>
      </c>
      <c r="C283" s="8">
        <v>981942.59</v>
      </c>
      <c r="D283" s="8">
        <v>1885774.46</v>
      </c>
      <c r="E283" s="8">
        <v>0</v>
      </c>
      <c r="F283" s="8">
        <v>0</v>
      </c>
      <c r="G283" s="8">
        <v>0</v>
      </c>
      <c r="H283" s="8">
        <v>0</v>
      </c>
      <c r="I283" s="8">
        <v>76315.210000000006</v>
      </c>
      <c r="J283" s="8">
        <v>0</v>
      </c>
      <c r="K283" s="8">
        <v>11795536.970000003</v>
      </c>
    </row>
    <row r="284" spans="1:12" x14ac:dyDescent="0.2">
      <c r="A284" s="1" t="s">
        <v>237</v>
      </c>
      <c r="B284" s="8">
        <v>2145710.31</v>
      </c>
      <c r="C284" s="8">
        <v>329634.11</v>
      </c>
      <c r="D284" s="8">
        <v>843989.4</v>
      </c>
      <c r="E284" s="8">
        <v>0</v>
      </c>
      <c r="F284" s="8">
        <v>0</v>
      </c>
      <c r="G284" s="8">
        <v>0</v>
      </c>
      <c r="H284" s="8">
        <v>0</v>
      </c>
      <c r="I284" s="8">
        <v>18572.95</v>
      </c>
      <c r="J284" s="8">
        <v>0</v>
      </c>
      <c r="K284" s="8">
        <v>3337906.77</v>
      </c>
    </row>
    <row r="285" spans="1:12" s="12" customFormat="1" x14ac:dyDescent="0.2">
      <c r="A285" s="10" t="s">
        <v>22</v>
      </c>
      <c r="B285" s="11">
        <v>39711593.760000005</v>
      </c>
      <c r="C285" s="11">
        <v>3971210.3399999994</v>
      </c>
      <c r="D285" s="11">
        <v>10500447.15</v>
      </c>
      <c r="E285" s="11">
        <v>0</v>
      </c>
      <c r="F285" s="11">
        <v>3623025.23</v>
      </c>
      <c r="G285" s="11">
        <v>3971208.79</v>
      </c>
      <c r="H285" s="11">
        <v>3971195.26</v>
      </c>
      <c r="I285" s="11">
        <v>562930.14</v>
      </c>
      <c r="J285" s="11">
        <v>644863.5</v>
      </c>
      <c r="K285" s="11">
        <f t="shared" ref="K285" si="28">SUM(K276:K284)</f>
        <v>66956474.170000009</v>
      </c>
      <c r="L285" s="1"/>
    </row>
    <row r="286" spans="1:12" x14ac:dyDescent="0.2">
      <c r="K286" s="16"/>
    </row>
    <row r="287" spans="1:12" x14ac:dyDescent="0.2">
      <c r="A287" s="7" t="s">
        <v>238</v>
      </c>
      <c r="B287" s="8">
        <v>1462740.58</v>
      </c>
      <c r="C287" s="8">
        <v>171639.21</v>
      </c>
      <c r="D287" s="8">
        <v>0</v>
      </c>
      <c r="E287" s="8">
        <v>0</v>
      </c>
      <c r="F287" s="8">
        <v>195161.75</v>
      </c>
      <c r="G287" s="8">
        <v>0</v>
      </c>
      <c r="H287" s="8">
        <v>214640.83</v>
      </c>
      <c r="I287" s="8">
        <v>18347.63</v>
      </c>
      <c r="J287" s="8">
        <v>0</v>
      </c>
      <c r="K287" s="8">
        <v>2062530</v>
      </c>
    </row>
    <row r="288" spans="1:12" x14ac:dyDescent="0.2">
      <c r="A288" s="1" t="s">
        <v>239</v>
      </c>
      <c r="B288" s="8">
        <v>84773.41</v>
      </c>
      <c r="C288" s="8">
        <v>17801.48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102574.89</v>
      </c>
    </row>
    <row r="289" spans="1:12" x14ac:dyDescent="0.2">
      <c r="A289" s="1" t="s">
        <v>240</v>
      </c>
      <c r="B289" s="8">
        <v>600832.41</v>
      </c>
      <c r="C289" s="8">
        <v>25200.35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5160.55</v>
      </c>
      <c r="J289" s="8">
        <v>0</v>
      </c>
      <c r="K289" s="8">
        <v>631193.31000000006</v>
      </c>
    </row>
    <row r="290" spans="1:12" s="12" customFormat="1" x14ac:dyDescent="0.2">
      <c r="A290" s="10" t="s">
        <v>22</v>
      </c>
      <c r="B290" s="11">
        <v>2148346.4</v>
      </c>
      <c r="C290" s="11">
        <v>214641.04</v>
      </c>
      <c r="D290" s="11">
        <v>0</v>
      </c>
      <c r="E290" s="11">
        <v>0</v>
      </c>
      <c r="F290" s="11">
        <v>195161.75</v>
      </c>
      <c r="G290" s="11">
        <v>0</v>
      </c>
      <c r="H290" s="11">
        <v>214640.83</v>
      </c>
      <c r="I290" s="11">
        <v>23508.18</v>
      </c>
      <c r="J290" s="11">
        <v>0</v>
      </c>
      <c r="K290" s="11">
        <f t="shared" ref="K290" si="29">SUM(K287:K289)</f>
        <v>2796298.2</v>
      </c>
      <c r="L290" s="1"/>
    </row>
    <row r="291" spans="1:12" x14ac:dyDescent="0.2">
      <c r="K291" s="16"/>
    </row>
    <row r="292" spans="1:12" x14ac:dyDescent="0.2">
      <c r="A292" s="7" t="s">
        <v>241</v>
      </c>
      <c r="B292" s="8">
        <v>71156915.430000007</v>
      </c>
      <c r="C292" s="8">
        <v>10432724.789999999</v>
      </c>
      <c r="D292" s="8">
        <v>400590.29</v>
      </c>
      <c r="E292" s="8">
        <v>0</v>
      </c>
      <c r="F292" s="8">
        <v>0</v>
      </c>
      <c r="G292" s="8">
        <v>20613026.879999999</v>
      </c>
      <c r="H292" s="8">
        <v>20783334.75</v>
      </c>
      <c r="I292" s="8">
        <v>1496844.55</v>
      </c>
      <c r="J292" s="8">
        <v>0</v>
      </c>
      <c r="K292" s="8">
        <v>124883436.69</v>
      </c>
    </row>
    <row r="293" spans="1:12" x14ac:dyDescent="0.2">
      <c r="A293" s="1" t="s">
        <v>242</v>
      </c>
      <c r="B293" s="8">
        <v>8375192.7199999988</v>
      </c>
      <c r="C293" s="8">
        <v>458227.53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73076.75</v>
      </c>
      <c r="J293" s="8">
        <v>0</v>
      </c>
      <c r="K293" s="8">
        <v>8906496.9999999981</v>
      </c>
    </row>
    <row r="294" spans="1:12" x14ac:dyDescent="0.2">
      <c r="A294" s="1" t="s">
        <v>243</v>
      </c>
      <c r="B294" s="8">
        <v>515626.3</v>
      </c>
      <c r="C294" s="8">
        <v>150611.54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666237.84</v>
      </c>
    </row>
    <row r="295" spans="1:12" x14ac:dyDescent="0.2">
      <c r="A295" s="1" t="s">
        <v>244</v>
      </c>
      <c r="B295" s="8">
        <v>202484.17</v>
      </c>
      <c r="C295" s="8">
        <v>32142.43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234626.6</v>
      </c>
    </row>
    <row r="296" spans="1:12" x14ac:dyDescent="0.2">
      <c r="A296" s="1" t="s">
        <v>245</v>
      </c>
      <c r="B296" s="8">
        <v>10302517.890000001</v>
      </c>
      <c r="C296" s="8">
        <v>956080.82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80276.460000000006</v>
      </c>
      <c r="J296" s="8">
        <v>0</v>
      </c>
      <c r="K296" s="8">
        <v>11338875.170000002</v>
      </c>
    </row>
    <row r="297" spans="1:12" x14ac:dyDescent="0.2">
      <c r="A297" s="1" t="s">
        <v>246</v>
      </c>
      <c r="B297" s="8">
        <v>33013536.729999997</v>
      </c>
      <c r="C297" s="8">
        <v>2519425.1600000011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249371.54</v>
      </c>
      <c r="J297" s="8">
        <v>0</v>
      </c>
      <c r="K297" s="8">
        <v>35782333.43</v>
      </c>
    </row>
    <row r="298" spans="1:12" x14ac:dyDescent="0.2">
      <c r="A298" s="1" t="s">
        <v>247</v>
      </c>
      <c r="B298" s="8">
        <v>284596.28999999998</v>
      </c>
      <c r="C298" s="8">
        <v>50545.16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335141.44999999995</v>
      </c>
    </row>
    <row r="299" spans="1:12" x14ac:dyDescent="0.2">
      <c r="A299" s="1" t="s">
        <v>248</v>
      </c>
      <c r="B299" s="8">
        <v>802024.09</v>
      </c>
      <c r="C299" s="8">
        <v>99525.58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901549.66999999993</v>
      </c>
    </row>
    <row r="300" spans="1:12" x14ac:dyDescent="0.2">
      <c r="A300" s="1" t="s">
        <v>249</v>
      </c>
      <c r="B300" s="8">
        <v>33041.81</v>
      </c>
      <c r="C300" s="8">
        <v>3809.85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36851.659999999996</v>
      </c>
    </row>
    <row r="301" spans="1:12" x14ac:dyDescent="0.2">
      <c r="A301" s="1" t="s">
        <v>250</v>
      </c>
      <c r="B301" s="8">
        <v>6130641.2800000012</v>
      </c>
      <c r="C301" s="8">
        <v>776053.75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50761.52</v>
      </c>
      <c r="J301" s="8">
        <v>0</v>
      </c>
      <c r="K301" s="8">
        <v>6957456.5500000007</v>
      </c>
    </row>
    <row r="302" spans="1:12" x14ac:dyDescent="0.2">
      <c r="A302" s="1" t="s">
        <v>251</v>
      </c>
      <c r="B302" s="8">
        <v>26529228.230000004</v>
      </c>
      <c r="C302" s="8">
        <v>901045.63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227900.95</v>
      </c>
      <c r="J302" s="8">
        <v>0</v>
      </c>
      <c r="K302" s="8">
        <v>27658174.810000002</v>
      </c>
    </row>
    <row r="303" spans="1:12" x14ac:dyDescent="0.2">
      <c r="A303" s="1" t="s">
        <v>252</v>
      </c>
      <c r="B303" s="8">
        <v>15223562.260000002</v>
      </c>
      <c r="C303" s="8">
        <v>1562845.73</v>
      </c>
      <c r="D303" s="8">
        <v>1310057.6000000001</v>
      </c>
      <c r="E303" s="8">
        <v>0</v>
      </c>
      <c r="F303" s="8">
        <v>0</v>
      </c>
      <c r="G303" s="8">
        <v>0</v>
      </c>
      <c r="H303" s="8">
        <v>0</v>
      </c>
      <c r="I303" s="8">
        <v>99728.97</v>
      </c>
      <c r="J303" s="8">
        <v>0</v>
      </c>
      <c r="K303" s="8">
        <v>18196194.560000002</v>
      </c>
    </row>
    <row r="304" spans="1:12" x14ac:dyDescent="0.2">
      <c r="A304" s="1" t="s">
        <v>253</v>
      </c>
      <c r="B304" s="8">
        <v>6370947.0199999996</v>
      </c>
      <c r="C304" s="8">
        <v>444055.05</v>
      </c>
      <c r="D304" s="8">
        <v>574205.81000000006</v>
      </c>
      <c r="E304" s="8">
        <v>0</v>
      </c>
      <c r="F304" s="8">
        <v>0</v>
      </c>
      <c r="G304" s="8">
        <v>0</v>
      </c>
      <c r="H304" s="8">
        <v>0</v>
      </c>
      <c r="I304" s="8">
        <v>53395.98</v>
      </c>
      <c r="J304" s="8">
        <v>0</v>
      </c>
      <c r="K304" s="8">
        <v>7442603.8599999994</v>
      </c>
    </row>
    <row r="305" spans="1:12" x14ac:dyDescent="0.2">
      <c r="A305" s="1" t="s">
        <v>254</v>
      </c>
      <c r="B305" s="8">
        <v>4028761.06</v>
      </c>
      <c r="C305" s="8">
        <v>484185.05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4512946.1100000003</v>
      </c>
    </row>
    <row r="306" spans="1:12" x14ac:dyDescent="0.2">
      <c r="A306" s="1" t="s">
        <v>255</v>
      </c>
      <c r="B306" s="8">
        <v>3145391.66</v>
      </c>
      <c r="C306" s="8">
        <v>480766.43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26965.97</v>
      </c>
      <c r="J306" s="8">
        <v>0</v>
      </c>
      <c r="K306" s="8">
        <v>3653124.0600000005</v>
      </c>
    </row>
    <row r="307" spans="1:12" x14ac:dyDescent="0.2">
      <c r="A307" s="1" t="s">
        <v>256</v>
      </c>
      <c r="B307" s="8">
        <v>5281019.7400000021</v>
      </c>
      <c r="C307" s="8">
        <v>229281.36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38518.32</v>
      </c>
      <c r="J307" s="8">
        <v>0</v>
      </c>
      <c r="K307" s="8">
        <v>5548819.4200000027</v>
      </c>
    </row>
    <row r="308" spans="1:12" x14ac:dyDescent="0.2">
      <c r="A308" s="1" t="s">
        <v>257</v>
      </c>
      <c r="B308" s="8">
        <v>2340998.4700000002</v>
      </c>
      <c r="C308" s="8">
        <v>163498.1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19261.04</v>
      </c>
      <c r="J308" s="8">
        <v>0</v>
      </c>
      <c r="K308" s="8">
        <v>2523757.6100000003</v>
      </c>
    </row>
    <row r="309" spans="1:12" x14ac:dyDescent="0.2">
      <c r="A309" s="1" t="s">
        <v>258</v>
      </c>
      <c r="B309" s="8">
        <v>1107322.52</v>
      </c>
      <c r="C309" s="8">
        <v>121882.36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1229204.8800000001</v>
      </c>
    </row>
    <row r="310" spans="1:12" x14ac:dyDescent="0.2">
      <c r="A310" s="1" t="s">
        <v>259</v>
      </c>
      <c r="B310" s="8">
        <v>262041.74</v>
      </c>
      <c r="C310" s="8">
        <v>30289.94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2243.98</v>
      </c>
      <c r="J310" s="8">
        <v>0</v>
      </c>
      <c r="K310" s="8">
        <v>294575.65999999997</v>
      </c>
    </row>
    <row r="311" spans="1:12" x14ac:dyDescent="0.2">
      <c r="A311" s="1" t="s">
        <v>260</v>
      </c>
      <c r="B311" s="8">
        <v>3924252.5499999989</v>
      </c>
      <c r="C311" s="8">
        <v>464423.94</v>
      </c>
      <c r="D311" s="8">
        <v>386223.18</v>
      </c>
      <c r="E311" s="8">
        <v>0</v>
      </c>
      <c r="F311" s="8">
        <v>0</v>
      </c>
      <c r="G311" s="8">
        <v>0</v>
      </c>
      <c r="H311" s="8">
        <v>0</v>
      </c>
      <c r="I311" s="8">
        <v>25041.31</v>
      </c>
      <c r="J311" s="8">
        <v>0</v>
      </c>
      <c r="K311" s="8">
        <v>4799940.9799999986</v>
      </c>
    </row>
    <row r="312" spans="1:12" s="12" customFormat="1" x14ac:dyDescent="0.2">
      <c r="A312" s="10" t="s">
        <v>22</v>
      </c>
      <c r="B312" s="11">
        <v>199030101.96000007</v>
      </c>
      <c r="C312" s="11">
        <v>20361420.200000003</v>
      </c>
      <c r="D312" s="11">
        <v>2671076.8800000004</v>
      </c>
      <c r="E312" s="11">
        <v>0</v>
      </c>
      <c r="F312" s="11">
        <v>0</v>
      </c>
      <c r="G312" s="11">
        <v>20613026.879999999</v>
      </c>
      <c r="H312" s="11">
        <v>20783334.75</v>
      </c>
      <c r="I312" s="11">
        <v>2443387.3400000003</v>
      </c>
      <c r="J312" s="11">
        <v>0</v>
      </c>
      <c r="K312" s="11">
        <f t="shared" ref="K312" si="30">SUM(K292:K311)</f>
        <v>265902348.01000005</v>
      </c>
      <c r="L312" s="1"/>
    </row>
    <row r="313" spans="1:12" x14ac:dyDescent="0.2">
      <c r="K313" s="16"/>
    </row>
    <row r="314" spans="1:12" x14ac:dyDescent="0.2">
      <c r="A314" s="7" t="s">
        <v>261</v>
      </c>
      <c r="B314" s="8">
        <v>42176388.020000003</v>
      </c>
      <c r="C314" s="8">
        <v>5261206.1399999997</v>
      </c>
      <c r="D314" s="8">
        <v>7743284.5</v>
      </c>
      <c r="E314" s="8">
        <v>14390217.960000001</v>
      </c>
      <c r="F314" s="8">
        <v>0</v>
      </c>
      <c r="G314" s="8">
        <v>14388550.99</v>
      </c>
      <c r="H314" s="8">
        <v>14387276.939999999</v>
      </c>
      <c r="I314" s="8">
        <v>1060999.46</v>
      </c>
      <c r="J314" s="8">
        <v>0</v>
      </c>
      <c r="K314" s="8">
        <v>99407924.00999999</v>
      </c>
    </row>
    <row r="315" spans="1:12" x14ac:dyDescent="0.2">
      <c r="A315" s="1" t="s">
        <v>262</v>
      </c>
      <c r="B315" s="8">
        <v>2734415.68</v>
      </c>
      <c r="C315" s="8">
        <v>250676.38</v>
      </c>
      <c r="D315" s="8">
        <v>141750.79</v>
      </c>
      <c r="E315" s="8">
        <v>0</v>
      </c>
      <c r="F315" s="8">
        <v>0</v>
      </c>
      <c r="G315" s="8">
        <v>0</v>
      </c>
      <c r="H315" s="8">
        <v>0</v>
      </c>
      <c r="I315" s="8">
        <v>23538.28</v>
      </c>
      <c r="J315" s="8">
        <v>0</v>
      </c>
      <c r="K315" s="8">
        <v>3150381.13</v>
      </c>
    </row>
    <row r="316" spans="1:12" x14ac:dyDescent="0.2">
      <c r="A316" s="1" t="s">
        <v>263</v>
      </c>
      <c r="B316" s="8">
        <v>1707765.13</v>
      </c>
      <c r="C316" s="8">
        <v>314452.92</v>
      </c>
      <c r="D316" s="8">
        <v>177814.42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2200032.4699999997</v>
      </c>
    </row>
    <row r="317" spans="1:12" x14ac:dyDescent="0.2">
      <c r="A317" s="1" t="s">
        <v>264</v>
      </c>
      <c r="B317" s="8">
        <v>1513303.16</v>
      </c>
      <c r="C317" s="8">
        <v>109541.72</v>
      </c>
      <c r="D317" s="8">
        <v>61942.5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1684787.38</v>
      </c>
    </row>
    <row r="318" spans="1:12" x14ac:dyDescent="0.2">
      <c r="A318" s="1" t="s">
        <v>265</v>
      </c>
      <c r="B318" s="8">
        <v>78747.62</v>
      </c>
      <c r="C318" s="8">
        <v>15308.75</v>
      </c>
      <c r="D318" s="8">
        <v>8656.6200000000008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102712.98999999999</v>
      </c>
    </row>
    <row r="319" spans="1:12" x14ac:dyDescent="0.2">
      <c r="A319" s="1" t="s">
        <v>266</v>
      </c>
      <c r="B319" s="8">
        <v>13128.41</v>
      </c>
      <c r="C319" s="8">
        <v>4727.32</v>
      </c>
      <c r="D319" s="8">
        <v>2673.16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20528.89</v>
      </c>
    </row>
    <row r="320" spans="1:12" x14ac:dyDescent="0.2">
      <c r="A320" s="1" t="s">
        <v>267</v>
      </c>
      <c r="B320" s="8">
        <v>616253.86</v>
      </c>
      <c r="C320" s="8">
        <v>122770.62</v>
      </c>
      <c r="D320" s="8">
        <v>69423.02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808447.5</v>
      </c>
    </row>
    <row r="321" spans="1:12" x14ac:dyDescent="0.2">
      <c r="A321" s="1" t="s">
        <v>268</v>
      </c>
      <c r="B321" s="8">
        <v>726952.06</v>
      </c>
      <c r="C321" s="8">
        <v>45466.51</v>
      </c>
      <c r="D321" s="8">
        <v>25710.01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798128.58000000007</v>
      </c>
    </row>
    <row r="322" spans="1:12" x14ac:dyDescent="0.2">
      <c r="A322" s="1" t="s">
        <v>269</v>
      </c>
      <c r="B322" s="8">
        <v>88021.78</v>
      </c>
      <c r="C322" s="8">
        <v>12332.94</v>
      </c>
      <c r="D322" s="8">
        <v>6973.92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107328.64</v>
      </c>
    </row>
    <row r="323" spans="1:12" x14ac:dyDescent="0.2">
      <c r="A323" s="1" t="s">
        <v>270</v>
      </c>
      <c r="B323" s="8">
        <v>60062.879999999997</v>
      </c>
      <c r="C323" s="8">
        <v>6970.25</v>
      </c>
      <c r="D323" s="8">
        <v>3941.48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70974.61</v>
      </c>
    </row>
    <row r="324" spans="1:12" x14ac:dyDescent="0.2">
      <c r="A324" s="1" t="s">
        <v>271</v>
      </c>
      <c r="B324" s="8">
        <v>58206996.62000002</v>
      </c>
      <c r="C324" s="8">
        <v>5527752.3099999996</v>
      </c>
      <c r="D324" s="8">
        <v>3125785.83</v>
      </c>
      <c r="E324" s="8">
        <v>0</v>
      </c>
      <c r="F324" s="8">
        <v>0</v>
      </c>
      <c r="G324" s="8">
        <v>0</v>
      </c>
      <c r="H324" s="8">
        <v>0</v>
      </c>
      <c r="I324" s="8">
        <v>444211.39</v>
      </c>
      <c r="J324" s="8">
        <v>2419701.65</v>
      </c>
      <c r="K324" s="8">
        <v>69724447.800000027</v>
      </c>
    </row>
    <row r="325" spans="1:12" x14ac:dyDescent="0.2">
      <c r="A325" s="1" t="s">
        <v>272</v>
      </c>
      <c r="B325" s="8">
        <v>5871.08</v>
      </c>
      <c r="C325" s="8">
        <v>3227.81</v>
      </c>
      <c r="D325" s="8">
        <v>1825.21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10924.099999999999</v>
      </c>
    </row>
    <row r="326" spans="1:12" x14ac:dyDescent="0.2">
      <c r="A326" s="1" t="s">
        <v>273</v>
      </c>
      <c r="B326" s="8">
        <v>4870065.8500000006</v>
      </c>
      <c r="C326" s="8">
        <v>285733.28000000003</v>
      </c>
      <c r="D326" s="8">
        <v>161574.21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5317373.3400000008</v>
      </c>
    </row>
    <row r="327" spans="1:12" x14ac:dyDescent="0.2">
      <c r="A327" s="9" t="s">
        <v>274</v>
      </c>
      <c r="B327" s="8">
        <v>31101934.140000004</v>
      </c>
      <c r="C327" s="8">
        <v>2430035.56</v>
      </c>
      <c r="D327" s="8">
        <v>1374118.5</v>
      </c>
      <c r="E327" s="8">
        <v>0</v>
      </c>
      <c r="F327" s="8">
        <v>0</v>
      </c>
      <c r="G327" s="8">
        <v>0</v>
      </c>
      <c r="H327" s="8">
        <v>0</v>
      </c>
      <c r="I327" s="8">
        <v>211563.12</v>
      </c>
      <c r="J327" s="8">
        <v>0</v>
      </c>
      <c r="K327" s="8">
        <v>35117651.32</v>
      </c>
    </row>
    <row r="328" spans="1:12" s="12" customFormat="1" x14ac:dyDescent="0.2">
      <c r="A328" s="10" t="s">
        <v>22</v>
      </c>
      <c r="B328" s="11">
        <v>143899906.29000002</v>
      </c>
      <c r="C328" s="11">
        <v>14390202.51</v>
      </c>
      <c r="D328" s="11">
        <v>12905474.170000002</v>
      </c>
      <c r="E328" s="11">
        <v>14390217.960000001</v>
      </c>
      <c r="F328" s="11">
        <v>0</v>
      </c>
      <c r="G328" s="11">
        <v>14388550.99</v>
      </c>
      <c r="H328" s="11">
        <v>14387276.939999999</v>
      </c>
      <c r="I328" s="11">
        <v>1740312.25</v>
      </c>
      <c r="J328" s="11">
        <v>2419701.65</v>
      </c>
      <c r="K328" s="11">
        <f t="shared" ref="K328" si="31">SUM(K314:K327)</f>
        <v>218521642.75999999</v>
      </c>
      <c r="L328" s="1"/>
    </row>
    <row r="329" spans="1:12" x14ac:dyDescent="0.2">
      <c r="K329" s="16"/>
    </row>
    <row r="330" spans="1:12" x14ac:dyDescent="0.2">
      <c r="A330" s="7" t="s">
        <v>275</v>
      </c>
      <c r="B330" s="8">
        <v>4581684.370000001</v>
      </c>
      <c r="C330" s="8">
        <v>649589.84</v>
      </c>
      <c r="D330" s="8">
        <v>0</v>
      </c>
      <c r="E330" s="8">
        <v>0</v>
      </c>
      <c r="F330" s="8">
        <v>727795.45</v>
      </c>
      <c r="G330" s="8">
        <v>0</v>
      </c>
      <c r="H330" s="8">
        <v>0</v>
      </c>
      <c r="I330" s="8">
        <v>0</v>
      </c>
      <c r="J330" s="8">
        <v>0</v>
      </c>
      <c r="K330" s="8">
        <v>5959069.6600000011</v>
      </c>
    </row>
    <row r="331" spans="1:12" x14ac:dyDescent="0.2">
      <c r="A331" s="1" t="s">
        <v>276</v>
      </c>
      <c r="B331" s="8">
        <v>540403.80000000005</v>
      </c>
      <c r="C331" s="8">
        <v>41498.97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581902.77</v>
      </c>
    </row>
    <row r="332" spans="1:12" x14ac:dyDescent="0.2">
      <c r="A332" s="1" t="s">
        <v>277</v>
      </c>
      <c r="B332" s="8">
        <v>2521783.77</v>
      </c>
      <c r="C332" s="8">
        <v>75173.05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2596956.8199999998</v>
      </c>
    </row>
    <row r="333" spans="1:12" x14ac:dyDescent="0.2">
      <c r="A333" s="1" t="s">
        <v>278</v>
      </c>
      <c r="B333" s="8">
        <v>292611.92</v>
      </c>
      <c r="C333" s="8">
        <v>25772.82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318384.74</v>
      </c>
    </row>
    <row r="334" spans="1:12" x14ac:dyDescent="0.2">
      <c r="A334" s="1" t="s">
        <v>279</v>
      </c>
      <c r="B334" s="8">
        <v>5540.85</v>
      </c>
      <c r="C334" s="8">
        <v>2919.82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8460.67</v>
      </c>
    </row>
    <row r="335" spans="1:12" x14ac:dyDescent="0.2">
      <c r="A335" s="1" t="s">
        <v>280</v>
      </c>
      <c r="B335" s="8">
        <v>49203.94</v>
      </c>
      <c r="C335" s="8">
        <v>4632.5200000000004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53836.460000000006</v>
      </c>
    </row>
    <row r="336" spans="1:12" x14ac:dyDescent="0.2">
      <c r="A336" s="1" t="s">
        <v>281</v>
      </c>
      <c r="B336" s="8">
        <v>50992</v>
      </c>
      <c r="C336" s="8">
        <v>4644.84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55636.84</v>
      </c>
    </row>
    <row r="337" spans="1:12" s="12" customFormat="1" x14ac:dyDescent="0.2">
      <c r="A337" s="10" t="s">
        <v>22</v>
      </c>
      <c r="B337" s="11">
        <v>8042220.6500000013</v>
      </c>
      <c r="C337" s="11">
        <v>804231.85999999987</v>
      </c>
      <c r="D337" s="11">
        <v>0</v>
      </c>
      <c r="E337" s="11">
        <v>0</v>
      </c>
      <c r="F337" s="11">
        <v>727795.45</v>
      </c>
      <c r="G337" s="11">
        <v>0</v>
      </c>
      <c r="H337" s="11">
        <v>0</v>
      </c>
      <c r="I337" s="11">
        <v>0</v>
      </c>
      <c r="J337" s="11">
        <v>0</v>
      </c>
      <c r="K337" s="11">
        <f t="shared" ref="K337" si="32">SUM(K330:K336)</f>
        <v>9574247.9600000028</v>
      </c>
      <c r="L337" s="1"/>
    </row>
    <row r="338" spans="1:12" x14ac:dyDescent="0.2">
      <c r="K338" s="16"/>
    </row>
    <row r="339" spans="1:12" x14ac:dyDescent="0.2">
      <c r="A339" s="7" t="s">
        <v>282</v>
      </c>
      <c r="B339" s="8">
        <v>24073570.000000004</v>
      </c>
      <c r="C339" s="8">
        <v>4264034.0199999996</v>
      </c>
      <c r="D339" s="8">
        <v>361226.12</v>
      </c>
      <c r="E339" s="8">
        <v>7787090.4500000011</v>
      </c>
      <c r="F339" s="8">
        <v>0</v>
      </c>
      <c r="G339" s="8">
        <v>15521126.340000002</v>
      </c>
      <c r="H339" s="8">
        <v>7786418.3799999999</v>
      </c>
      <c r="I339" s="8">
        <v>499939.76</v>
      </c>
      <c r="J339" s="8">
        <v>0</v>
      </c>
      <c r="K339" s="8">
        <v>60293405.070000008</v>
      </c>
    </row>
    <row r="340" spans="1:12" x14ac:dyDescent="0.2">
      <c r="A340" s="1" t="s">
        <v>283</v>
      </c>
      <c r="B340" s="8">
        <v>34796.839999999997</v>
      </c>
      <c r="C340" s="8">
        <v>14006.99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48803.829999999994</v>
      </c>
    </row>
    <row r="341" spans="1:12" x14ac:dyDescent="0.2">
      <c r="A341" s="1" t="s">
        <v>284</v>
      </c>
      <c r="B341" s="8">
        <v>15331581.869999995</v>
      </c>
      <c r="C341" s="8">
        <v>1279751.6399999999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118087.17</v>
      </c>
      <c r="J341" s="8">
        <v>0</v>
      </c>
      <c r="K341" s="8">
        <v>16729420.679999996</v>
      </c>
    </row>
    <row r="342" spans="1:12" x14ac:dyDescent="0.2">
      <c r="A342" s="1" t="s">
        <v>285</v>
      </c>
      <c r="B342" s="8">
        <v>24140103.719999999</v>
      </c>
      <c r="C342" s="8">
        <v>1305338.29</v>
      </c>
      <c r="D342" s="8">
        <v>2047411.51</v>
      </c>
      <c r="E342" s="8">
        <v>0</v>
      </c>
      <c r="F342" s="8">
        <v>0</v>
      </c>
      <c r="G342" s="8">
        <v>0</v>
      </c>
      <c r="H342" s="8">
        <v>0</v>
      </c>
      <c r="I342" s="8">
        <v>360291.67</v>
      </c>
      <c r="J342" s="8">
        <v>2827315.76</v>
      </c>
      <c r="K342" s="8">
        <v>30680460.950000003</v>
      </c>
    </row>
    <row r="343" spans="1:12" x14ac:dyDescent="0.2">
      <c r="A343" s="1" t="s">
        <v>286</v>
      </c>
      <c r="B343" s="8">
        <v>274031.53000000003</v>
      </c>
      <c r="C343" s="8">
        <v>53849.88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327881.41000000003</v>
      </c>
    </row>
    <row r="344" spans="1:12" x14ac:dyDescent="0.2">
      <c r="A344" s="1" t="s">
        <v>287</v>
      </c>
      <c r="B344" s="8">
        <v>385420.65</v>
      </c>
      <c r="C344" s="8">
        <v>44424.37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429845.02</v>
      </c>
    </row>
    <row r="345" spans="1:12" x14ac:dyDescent="0.2">
      <c r="A345" s="1" t="s">
        <v>288</v>
      </c>
      <c r="B345" s="8">
        <v>10809949.210000001</v>
      </c>
      <c r="C345" s="8">
        <v>593521.23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58024.03</v>
      </c>
      <c r="J345" s="8">
        <v>0</v>
      </c>
      <c r="K345" s="8">
        <v>11461494.470000001</v>
      </c>
    </row>
    <row r="346" spans="1:12" x14ac:dyDescent="0.2">
      <c r="A346" s="1" t="s">
        <v>289</v>
      </c>
      <c r="B346" s="8">
        <v>2820631.8</v>
      </c>
      <c r="C346" s="8">
        <v>232169.53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3052801.3299999996</v>
      </c>
    </row>
    <row r="347" spans="1:12" s="12" customFormat="1" x14ac:dyDescent="0.2">
      <c r="A347" s="10" t="s">
        <v>22</v>
      </c>
      <c r="B347" s="11">
        <v>77870085.61999999</v>
      </c>
      <c r="C347" s="11">
        <v>7787095.9500000002</v>
      </c>
      <c r="D347" s="11">
        <v>2408637.63</v>
      </c>
      <c r="E347" s="11">
        <v>7787090.4500000011</v>
      </c>
      <c r="F347" s="11">
        <v>0</v>
      </c>
      <c r="G347" s="11">
        <v>15521126.340000002</v>
      </c>
      <c r="H347" s="11">
        <v>7786418.3799999999</v>
      </c>
      <c r="I347" s="11">
        <v>1036342.6300000001</v>
      </c>
      <c r="J347" s="11">
        <v>2827315.76</v>
      </c>
      <c r="K347" s="11">
        <f t="shared" ref="K347" si="33">SUM(K339:K346)</f>
        <v>123024112.75999999</v>
      </c>
      <c r="L347" s="1"/>
    </row>
    <row r="348" spans="1:12" x14ac:dyDescent="0.2">
      <c r="E348" s="17"/>
      <c r="K348" s="16"/>
    </row>
    <row r="349" spans="1:12" x14ac:dyDescent="0.2">
      <c r="A349" s="7" t="s">
        <v>290</v>
      </c>
      <c r="B349" s="8">
        <v>476283.75</v>
      </c>
      <c r="C349" s="8">
        <v>0</v>
      </c>
      <c r="D349" s="8">
        <v>0</v>
      </c>
      <c r="E349" s="8">
        <v>0</v>
      </c>
      <c r="F349" s="8">
        <v>58357.45</v>
      </c>
      <c r="G349" s="8">
        <v>0</v>
      </c>
      <c r="H349" s="8">
        <v>64663.89</v>
      </c>
      <c r="I349" s="8">
        <v>9399.0499999999993</v>
      </c>
      <c r="J349" s="8">
        <v>0</v>
      </c>
      <c r="K349" s="8">
        <v>608704.14</v>
      </c>
    </row>
    <row r="350" spans="1:12" x14ac:dyDescent="0.2">
      <c r="A350" s="1" t="s">
        <v>291</v>
      </c>
      <c r="B350" s="8">
        <v>170352.71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170352.71</v>
      </c>
    </row>
    <row r="351" spans="1:12" s="12" customFormat="1" x14ac:dyDescent="0.2">
      <c r="A351" s="10" t="s">
        <v>22</v>
      </c>
      <c r="B351" s="11">
        <v>646636.46</v>
      </c>
      <c r="C351" s="11">
        <v>0</v>
      </c>
      <c r="D351" s="11">
        <v>0</v>
      </c>
      <c r="E351" s="11">
        <v>0</v>
      </c>
      <c r="F351" s="11">
        <v>58357.45</v>
      </c>
      <c r="G351" s="11">
        <v>0</v>
      </c>
      <c r="H351" s="11">
        <v>64663.89</v>
      </c>
      <c r="I351" s="11">
        <v>9399.0499999999993</v>
      </c>
      <c r="J351" s="11">
        <v>0</v>
      </c>
      <c r="K351" s="11">
        <f t="shared" ref="K351" si="34">SUM(K349:K350)</f>
        <v>779056.85</v>
      </c>
      <c r="L351" s="1"/>
    </row>
    <row r="352" spans="1:12" x14ac:dyDescent="0.2">
      <c r="K352" s="16"/>
    </row>
    <row r="353" spans="1:12" x14ac:dyDescent="0.2">
      <c r="A353" s="7" t="s">
        <v>292</v>
      </c>
      <c r="B353" s="8">
        <v>6211540.6300000008</v>
      </c>
      <c r="C353" s="8">
        <v>541637.67000000004</v>
      </c>
      <c r="D353" s="8">
        <v>2631760.83</v>
      </c>
      <c r="E353" s="8">
        <v>1579588.3</v>
      </c>
      <c r="F353" s="8">
        <v>1450694.57</v>
      </c>
      <c r="G353" s="8">
        <v>0</v>
      </c>
      <c r="H353" s="8">
        <v>1579435.75</v>
      </c>
      <c r="I353" s="8">
        <v>116298.2</v>
      </c>
      <c r="J353" s="8">
        <v>0</v>
      </c>
      <c r="K353" s="8">
        <v>14110955.950000001</v>
      </c>
    </row>
    <row r="354" spans="1:12" x14ac:dyDescent="0.2">
      <c r="A354" s="1" t="s">
        <v>293</v>
      </c>
      <c r="B354" s="8">
        <v>1898588.82</v>
      </c>
      <c r="C354" s="8">
        <v>222512.35</v>
      </c>
      <c r="D354" s="8">
        <v>376122.08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2497223.25</v>
      </c>
    </row>
    <row r="355" spans="1:12" x14ac:dyDescent="0.2">
      <c r="A355" s="1" t="s">
        <v>294</v>
      </c>
      <c r="B355" s="8">
        <v>45244.53</v>
      </c>
      <c r="C355" s="8">
        <v>7746.19</v>
      </c>
      <c r="D355" s="8">
        <v>13092.98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66083.7</v>
      </c>
    </row>
    <row r="356" spans="1:12" x14ac:dyDescent="0.2">
      <c r="A356" s="1" t="s">
        <v>295</v>
      </c>
      <c r="B356" s="8">
        <v>114872.59</v>
      </c>
      <c r="C356" s="8">
        <v>27649.85</v>
      </c>
      <c r="D356" s="8">
        <v>46739.5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189261.94</v>
      </c>
    </row>
    <row r="357" spans="1:12" x14ac:dyDescent="0.2">
      <c r="A357" s="1" t="s">
        <v>296</v>
      </c>
      <c r="B357" s="8">
        <v>7525076.1100000013</v>
      </c>
      <c r="C357" s="8">
        <v>780042.07</v>
      </c>
      <c r="D357" s="8">
        <v>1318552.6599999999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9623670.8400000017</v>
      </c>
    </row>
    <row r="358" spans="1:12" s="12" customFormat="1" x14ac:dyDescent="0.2">
      <c r="A358" s="10" t="s">
        <v>22</v>
      </c>
      <c r="B358" s="11">
        <v>15795322.680000003</v>
      </c>
      <c r="C358" s="11">
        <v>1579588.13</v>
      </c>
      <c r="D358" s="11">
        <v>4386268.05</v>
      </c>
      <c r="E358" s="11">
        <v>1579588.3</v>
      </c>
      <c r="F358" s="11">
        <v>1450694.57</v>
      </c>
      <c r="G358" s="11">
        <v>0</v>
      </c>
      <c r="H358" s="11">
        <v>1579435.75</v>
      </c>
      <c r="I358" s="11">
        <v>116298.2</v>
      </c>
      <c r="J358" s="11">
        <v>0</v>
      </c>
      <c r="K358" s="11">
        <f>SUM(K353:K357)</f>
        <v>26487195.68</v>
      </c>
      <c r="L358" s="1"/>
    </row>
    <row r="359" spans="1:12" x14ac:dyDescent="0.2">
      <c r="K359" s="16"/>
    </row>
    <row r="360" spans="1:12" x14ac:dyDescent="0.2">
      <c r="A360" s="7" t="s">
        <v>297</v>
      </c>
      <c r="B360" s="8">
        <v>18592234.420000002</v>
      </c>
      <c r="C360" s="8">
        <v>2751393.46</v>
      </c>
      <c r="D360" s="8">
        <v>3187990.27</v>
      </c>
      <c r="E360" s="8">
        <v>5787364.0300000021</v>
      </c>
      <c r="F360" s="8">
        <v>5274405.29</v>
      </c>
      <c r="G360" s="8">
        <v>0</v>
      </c>
      <c r="H360" s="8">
        <v>5786978.8799999999</v>
      </c>
      <c r="I360" s="8">
        <v>743023.51</v>
      </c>
      <c r="J360" s="8">
        <v>800484.14</v>
      </c>
      <c r="K360" s="8">
        <v>42923874.000000007</v>
      </c>
    </row>
    <row r="361" spans="1:12" x14ac:dyDescent="0.2">
      <c r="A361" s="1" t="s">
        <v>298</v>
      </c>
      <c r="B361" s="8">
        <v>29839958.339999996</v>
      </c>
      <c r="C361" s="8">
        <v>2089566.59</v>
      </c>
      <c r="D361" s="8">
        <v>1462374.69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1205535.6599999999</v>
      </c>
      <c r="K361" s="8">
        <v>34597435.279999994</v>
      </c>
    </row>
    <row r="362" spans="1:12" x14ac:dyDescent="0.2">
      <c r="A362" s="1" t="s">
        <v>299</v>
      </c>
      <c r="B362" s="8">
        <v>1605385.52</v>
      </c>
      <c r="C362" s="8">
        <v>128139.26</v>
      </c>
      <c r="D362" s="8">
        <v>89678.64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1823203.42</v>
      </c>
    </row>
    <row r="363" spans="1:12" x14ac:dyDescent="0.2">
      <c r="A363" s="1" t="s">
        <v>300</v>
      </c>
      <c r="B363" s="8">
        <v>485661.53</v>
      </c>
      <c r="C363" s="8">
        <v>65426.879999999997</v>
      </c>
      <c r="D363" s="8">
        <v>45788.83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596877.24</v>
      </c>
    </row>
    <row r="364" spans="1:12" x14ac:dyDescent="0.2">
      <c r="A364" s="1" t="s">
        <v>301</v>
      </c>
      <c r="B364" s="8">
        <v>3389639.95</v>
      </c>
      <c r="C364" s="8">
        <v>335828.8</v>
      </c>
      <c r="D364" s="8">
        <v>235029.56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3960498.31</v>
      </c>
    </row>
    <row r="365" spans="1:12" x14ac:dyDescent="0.2">
      <c r="A365" s="1" t="s">
        <v>302</v>
      </c>
      <c r="B365" s="8">
        <v>3334402.32</v>
      </c>
      <c r="C365" s="8">
        <v>343400.02</v>
      </c>
      <c r="D365" s="8">
        <v>240329.47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3918131.81</v>
      </c>
    </row>
    <row r="366" spans="1:12" x14ac:dyDescent="0.2">
      <c r="A366" s="1" t="s">
        <v>303</v>
      </c>
      <c r="B366" s="8">
        <v>182436.99</v>
      </c>
      <c r="C366" s="8">
        <v>36490.639999999999</v>
      </c>
      <c r="D366" s="8">
        <v>25537.42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244465.05</v>
      </c>
    </row>
    <row r="367" spans="1:12" x14ac:dyDescent="0.2">
      <c r="A367" s="1" t="s">
        <v>304</v>
      </c>
      <c r="B367" s="8">
        <v>451570.66</v>
      </c>
      <c r="C367" s="8">
        <v>37991.58</v>
      </c>
      <c r="D367" s="8">
        <v>26588.25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516150.49</v>
      </c>
    </row>
    <row r="368" spans="1:12" s="12" customFormat="1" x14ac:dyDescent="0.2">
      <c r="A368" s="10" t="s">
        <v>22</v>
      </c>
      <c r="B368" s="11">
        <v>57881289.730000004</v>
      </c>
      <c r="C368" s="11">
        <v>5788237.2299999995</v>
      </c>
      <c r="D368" s="11">
        <v>5313317.129999999</v>
      </c>
      <c r="E368" s="11">
        <v>5787364.0300000021</v>
      </c>
      <c r="F368" s="11">
        <v>5274405.29</v>
      </c>
      <c r="G368" s="11">
        <v>0</v>
      </c>
      <c r="H368" s="11">
        <v>5786978.8799999999</v>
      </c>
      <c r="I368" s="11">
        <v>743023.51</v>
      </c>
      <c r="J368" s="11">
        <v>2006019.7999999998</v>
      </c>
      <c r="K368" s="11">
        <f t="shared" ref="K368" si="35">SUM(K360:K367)</f>
        <v>88580635.599999994</v>
      </c>
      <c r="L368" s="1"/>
    </row>
    <row r="369" spans="1:11" x14ac:dyDescent="0.2">
      <c r="K369" s="16"/>
    </row>
    <row r="370" spans="1:11" x14ac:dyDescent="0.2">
      <c r="A370" s="7" t="s">
        <v>305</v>
      </c>
      <c r="B370" s="8">
        <v>2344827.96</v>
      </c>
      <c r="C370" s="8">
        <v>180839.95</v>
      </c>
      <c r="D370" s="8">
        <v>0</v>
      </c>
      <c r="E370" s="8">
        <v>841592.15</v>
      </c>
      <c r="F370" s="8">
        <v>762193.21</v>
      </c>
      <c r="G370" s="8">
        <v>841591.5</v>
      </c>
      <c r="H370" s="8">
        <v>0</v>
      </c>
      <c r="I370" s="8">
        <v>82769.350000000006</v>
      </c>
      <c r="J370" s="8">
        <v>0</v>
      </c>
      <c r="K370" s="8">
        <v>5053814.1199999992</v>
      </c>
    </row>
    <row r="371" spans="1:11" x14ac:dyDescent="0.2">
      <c r="A371" s="1" t="s">
        <v>306</v>
      </c>
      <c r="B371" s="8">
        <v>25242.61</v>
      </c>
      <c r="C371" s="8">
        <v>8372.7999999999993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33615.410000000003</v>
      </c>
    </row>
    <row r="372" spans="1:11" x14ac:dyDescent="0.2">
      <c r="A372" s="1" t="s">
        <v>307</v>
      </c>
      <c r="B372" s="8">
        <v>708437.86</v>
      </c>
      <c r="C372" s="8">
        <v>42952.27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751390.13</v>
      </c>
    </row>
    <row r="373" spans="1:11" x14ac:dyDescent="0.2">
      <c r="A373" s="1" t="s">
        <v>308</v>
      </c>
      <c r="B373" s="8">
        <v>46170.02</v>
      </c>
      <c r="C373" s="8">
        <v>6560.54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52730.559999999998</v>
      </c>
    </row>
    <row r="374" spans="1:11" x14ac:dyDescent="0.2">
      <c r="A374" s="1" t="s">
        <v>309</v>
      </c>
      <c r="B374" s="8">
        <v>33168.620000000003</v>
      </c>
      <c r="C374" s="8">
        <v>4573.4799999999996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37742.100000000006</v>
      </c>
    </row>
    <row r="375" spans="1:11" x14ac:dyDescent="0.2">
      <c r="A375" s="1" t="s">
        <v>310</v>
      </c>
      <c r="B375" s="8">
        <v>15086.05</v>
      </c>
      <c r="C375" s="8">
        <v>2242.96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17329.009999999998</v>
      </c>
    </row>
    <row r="376" spans="1:11" x14ac:dyDescent="0.2">
      <c r="A376" s="1" t="s">
        <v>311</v>
      </c>
      <c r="B376" s="8">
        <v>43541.16</v>
      </c>
      <c r="C376" s="8">
        <v>8949.2999999999993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52490.460000000006</v>
      </c>
    </row>
    <row r="377" spans="1:11" x14ac:dyDescent="0.2">
      <c r="A377" s="1" t="s">
        <v>312</v>
      </c>
      <c r="B377" s="8">
        <v>37472.93</v>
      </c>
      <c r="C377" s="8">
        <v>4656.0600000000004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42128.99</v>
      </c>
    </row>
    <row r="378" spans="1:11" x14ac:dyDescent="0.2">
      <c r="A378" s="1" t="s">
        <v>313</v>
      </c>
      <c r="B378" s="8">
        <v>6071.66</v>
      </c>
      <c r="C378" s="8">
        <v>1213.02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7284.68</v>
      </c>
    </row>
    <row r="379" spans="1:11" x14ac:dyDescent="0.2">
      <c r="A379" s="1" t="s">
        <v>314</v>
      </c>
      <c r="B379" s="8">
        <v>22393.56</v>
      </c>
      <c r="C379" s="8">
        <v>3122.41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25515.97</v>
      </c>
    </row>
    <row r="380" spans="1:11" x14ac:dyDescent="0.2">
      <c r="A380" s="1" t="s">
        <v>315</v>
      </c>
      <c r="B380" s="8">
        <v>43945.79</v>
      </c>
      <c r="C380" s="8">
        <v>6324.11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50269.9</v>
      </c>
    </row>
    <row r="381" spans="1:11" x14ac:dyDescent="0.2">
      <c r="A381" s="1" t="s">
        <v>316</v>
      </c>
      <c r="B381" s="8">
        <v>105181.19</v>
      </c>
      <c r="C381" s="8">
        <v>16228.88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121410.07</v>
      </c>
    </row>
    <row r="382" spans="1:11" x14ac:dyDescent="0.2">
      <c r="A382" s="1" t="s">
        <v>317</v>
      </c>
      <c r="B382" s="8">
        <v>5262847.7000000011</v>
      </c>
      <c r="C382" s="8">
        <v>521079.17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5783926.870000001</v>
      </c>
    </row>
    <row r="383" spans="1:11" x14ac:dyDescent="0.2">
      <c r="A383" s="1" t="s">
        <v>318</v>
      </c>
      <c r="B383" s="8">
        <v>67156.42</v>
      </c>
      <c r="C383" s="8">
        <v>8709.7099999999991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75866.13</v>
      </c>
    </row>
    <row r="384" spans="1:11" x14ac:dyDescent="0.2">
      <c r="A384" s="1" t="s">
        <v>319</v>
      </c>
      <c r="B384" s="8">
        <v>88763.65</v>
      </c>
      <c r="C384" s="8">
        <v>8248.2199999999993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97011.87</v>
      </c>
    </row>
    <row r="385" spans="1:12" x14ac:dyDescent="0.2">
      <c r="A385" s="1" t="s">
        <v>320</v>
      </c>
      <c r="B385" s="8">
        <v>72368.259999999995</v>
      </c>
      <c r="C385" s="8">
        <v>11950.33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84318.59</v>
      </c>
    </row>
    <row r="386" spans="1:12" x14ac:dyDescent="0.2">
      <c r="A386" s="1" t="s">
        <v>321</v>
      </c>
      <c r="B386" s="8">
        <v>37861.53</v>
      </c>
      <c r="C386" s="8">
        <v>5569.5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43431.03</v>
      </c>
    </row>
    <row r="387" spans="1:12" s="12" customFormat="1" x14ac:dyDescent="0.2">
      <c r="A387" s="10" t="s">
        <v>22</v>
      </c>
      <c r="B387" s="11">
        <v>8960536.9700000007</v>
      </c>
      <c r="C387" s="11">
        <v>841592.70999999985</v>
      </c>
      <c r="D387" s="11">
        <v>0</v>
      </c>
      <c r="E387" s="11">
        <v>841592.15</v>
      </c>
      <c r="F387" s="11">
        <v>762193.21</v>
      </c>
      <c r="G387" s="11">
        <v>841591.5</v>
      </c>
      <c r="H387" s="11">
        <v>0</v>
      </c>
      <c r="I387" s="11">
        <v>82769.350000000006</v>
      </c>
      <c r="J387" s="11">
        <v>0</v>
      </c>
      <c r="K387" s="11">
        <f t="shared" ref="K387" si="36">SUM(K370:K386)</f>
        <v>12330275.889999999</v>
      </c>
      <c r="L387" s="1"/>
    </row>
    <row r="388" spans="1:12" s="12" customFormat="1" x14ac:dyDescent="0.2">
      <c r="B388" s="17"/>
      <c r="C388" s="17"/>
      <c r="D388" s="15"/>
      <c r="E388" s="17"/>
      <c r="F388" s="17"/>
      <c r="G388" s="17"/>
      <c r="H388" s="17"/>
      <c r="I388" s="17"/>
      <c r="J388" s="17"/>
      <c r="K388" s="18"/>
      <c r="L388" s="1"/>
    </row>
    <row r="389" spans="1:12" x14ac:dyDescent="0.2">
      <c r="A389" s="7" t="s">
        <v>322</v>
      </c>
      <c r="B389" s="8">
        <v>15022463.109999999</v>
      </c>
      <c r="C389" s="8">
        <v>2155636.62</v>
      </c>
      <c r="D389" s="8">
        <v>8504400.9199999999</v>
      </c>
      <c r="E389" s="8">
        <v>0</v>
      </c>
      <c r="F389" s="8">
        <v>4797115.5599999996</v>
      </c>
      <c r="G389" s="8">
        <v>0</v>
      </c>
      <c r="H389" s="8">
        <v>5251080.620000002</v>
      </c>
      <c r="I389" s="8">
        <v>439925.7</v>
      </c>
      <c r="J389" s="8">
        <v>0</v>
      </c>
      <c r="K389" s="8">
        <v>36170622.530000001</v>
      </c>
    </row>
    <row r="390" spans="1:12" x14ac:dyDescent="0.2">
      <c r="A390" s="1" t="s">
        <v>323</v>
      </c>
      <c r="B390" s="8">
        <v>1206461.3999999999</v>
      </c>
      <c r="C390" s="8">
        <v>204617.66</v>
      </c>
      <c r="D390" s="8">
        <v>373318.15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1784397.21</v>
      </c>
    </row>
    <row r="391" spans="1:12" x14ac:dyDescent="0.2">
      <c r="A391" s="1" t="s">
        <v>324</v>
      </c>
      <c r="B391" s="8">
        <v>224667.97</v>
      </c>
      <c r="C391" s="8">
        <v>73740.78</v>
      </c>
      <c r="D391" s="8">
        <v>134518.31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432927.06</v>
      </c>
    </row>
    <row r="392" spans="1:12" x14ac:dyDescent="0.2">
      <c r="A392" s="1" t="s">
        <v>325</v>
      </c>
      <c r="B392" s="8">
        <v>174763.14</v>
      </c>
      <c r="C392" s="8">
        <v>12029.7</v>
      </c>
      <c r="D392" s="8">
        <v>21944.26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208737.10000000003</v>
      </c>
    </row>
    <row r="393" spans="1:12" x14ac:dyDescent="0.2">
      <c r="A393" s="1" t="s">
        <v>326</v>
      </c>
      <c r="B393" s="8">
        <v>119299.31</v>
      </c>
      <c r="C393" s="8">
        <v>41002.69</v>
      </c>
      <c r="D393" s="8">
        <v>74793.86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235095.86</v>
      </c>
    </row>
    <row r="394" spans="1:12" x14ac:dyDescent="0.2">
      <c r="A394" s="1" t="s">
        <v>327</v>
      </c>
      <c r="B394" s="8">
        <v>559885.19999999995</v>
      </c>
      <c r="C394" s="8">
        <v>79328.22</v>
      </c>
      <c r="D394" s="8">
        <v>144737.78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783951.2</v>
      </c>
    </row>
    <row r="395" spans="1:12" x14ac:dyDescent="0.2">
      <c r="A395" s="1" t="s">
        <v>328</v>
      </c>
      <c r="B395" s="8">
        <v>298055.62</v>
      </c>
      <c r="C395" s="8">
        <v>18688.68</v>
      </c>
      <c r="D395" s="8">
        <v>34102.35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350846.64999999997</v>
      </c>
    </row>
    <row r="396" spans="1:12" x14ac:dyDescent="0.2">
      <c r="A396" s="1" t="s">
        <v>329</v>
      </c>
      <c r="B396" s="8">
        <v>1892342.49</v>
      </c>
      <c r="C396" s="8">
        <v>148055.89000000001</v>
      </c>
      <c r="D396" s="8">
        <v>270139.32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2310537.6999999997</v>
      </c>
    </row>
    <row r="397" spans="1:12" x14ac:dyDescent="0.2">
      <c r="A397" s="1" t="s">
        <v>330</v>
      </c>
      <c r="B397" s="8">
        <v>3581724.2</v>
      </c>
      <c r="C397" s="8">
        <v>312478.75</v>
      </c>
      <c r="D397" s="8">
        <v>570089.23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4464292.18</v>
      </c>
    </row>
    <row r="398" spans="1:12" x14ac:dyDescent="0.2">
      <c r="A398" s="1" t="s">
        <v>331</v>
      </c>
      <c r="B398" s="8">
        <v>107136.38</v>
      </c>
      <c r="C398" s="8">
        <v>24355.34</v>
      </c>
      <c r="D398" s="8">
        <v>44441.18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175932.9</v>
      </c>
    </row>
    <row r="399" spans="1:12" x14ac:dyDescent="0.2">
      <c r="A399" s="1" t="s">
        <v>332</v>
      </c>
      <c r="B399" s="8">
        <v>1092382.03</v>
      </c>
      <c r="C399" s="8">
        <v>166278.85999999999</v>
      </c>
      <c r="D399" s="8">
        <v>303369.57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1562030.4600000002</v>
      </c>
    </row>
    <row r="400" spans="1:12" x14ac:dyDescent="0.2">
      <c r="A400" s="1" t="s">
        <v>333</v>
      </c>
      <c r="B400" s="8">
        <v>5703006.7000000011</v>
      </c>
      <c r="C400" s="8">
        <v>117669.8</v>
      </c>
      <c r="D400" s="8">
        <v>214703.08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6035379.580000001</v>
      </c>
    </row>
    <row r="401" spans="1:12" x14ac:dyDescent="0.2">
      <c r="A401" s="1" t="s">
        <v>334</v>
      </c>
      <c r="B401" s="8">
        <v>515258.49</v>
      </c>
      <c r="C401" s="8">
        <v>90657.03</v>
      </c>
      <c r="D401" s="8">
        <v>165386.51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771302.03</v>
      </c>
    </row>
    <row r="402" spans="1:12" x14ac:dyDescent="0.2">
      <c r="A402" s="1" t="s">
        <v>335</v>
      </c>
      <c r="B402" s="8">
        <v>21546879.109999999</v>
      </c>
      <c r="C402" s="8">
        <v>1759894.75</v>
      </c>
      <c r="D402" s="8">
        <v>3211066.24</v>
      </c>
      <c r="E402" s="8">
        <v>0</v>
      </c>
      <c r="F402" s="8">
        <v>0</v>
      </c>
      <c r="G402" s="8">
        <v>0</v>
      </c>
      <c r="H402" s="8">
        <v>0</v>
      </c>
      <c r="I402" s="8">
        <v>159596.76</v>
      </c>
      <c r="J402" s="8">
        <v>0</v>
      </c>
      <c r="K402" s="8">
        <v>26677436.860000003</v>
      </c>
    </row>
    <row r="403" spans="1:12" x14ac:dyDescent="0.2">
      <c r="A403" s="1" t="s">
        <v>336</v>
      </c>
      <c r="B403" s="8">
        <v>585751.53</v>
      </c>
      <c r="C403" s="8">
        <v>58640.42</v>
      </c>
      <c r="D403" s="8">
        <v>106990.78</v>
      </c>
      <c r="E403" s="8">
        <v>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751382.7300000001</v>
      </c>
    </row>
    <row r="404" spans="1:12" s="12" customFormat="1" x14ac:dyDescent="0.2">
      <c r="A404" s="10" t="s">
        <v>22</v>
      </c>
      <c r="B404" s="11">
        <v>52630076.680000007</v>
      </c>
      <c r="C404" s="11">
        <v>5263075.1899999995</v>
      </c>
      <c r="D404" s="11">
        <v>14174001.539999999</v>
      </c>
      <c r="E404" s="11">
        <v>0</v>
      </c>
      <c r="F404" s="11">
        <v>4797115.5599999996</v>
      </c>
      <c r="G404" s="11">
        <v>0</v>
      </c>
      <c r="H404" s="11">
        <v>5251080.620000002</v>
      </c>
      <c r="I404" s="11">
        <v>599522.46</v>
      </c>
      <c r="J404" s="11">
        <v>0</v>
      </c>
      <c r="K404" s="11">
        <f t="shared" ref="K404" si="37">SUM(K389:K403)</f>
        <v>82714872.050000012</v>
      </c>
      <c r="L404" s="1"/>
    </row>
    <row r="405" spans="1:12" s="12" customFormat="1" x14ac:dyDescent="0.2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"/>
    </row>
    <row r="407" spans="1:12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</row>
    <row r="408" spans="1:12" ht="16.5" thickBot="1" x14ac:dyDescent="0.3">
      <c r="A408" s="27" t="s">
        <v>339</v>
      </c>
      <c r="B408" s="20"/>
      <c r="C408" s="20"/>
      <c r="D408" s="20"/>
      <c r="E408" s="20"/>
      <c r="F408" s="20"/>
      <c r="G408" s="20"/>
      <c r="H408" s="20"/>
      <c r="I408" s="20"/>
      <c r="J408" s="20"/>
      <c r="K408" s="20"/>
    </row>
    <row r="409" spans="1:12" s="4" customFormat="1" ht="43.5" customHeight="1" x14ac:dyDescent="0.2">
      <c r="A409" s="21"/>
      <c r="B409" s="22" t="s">
        <v>5</v>
      </c>
      <c r="C409" s="22" t="s">
        <v>6</v>
      </c>
      <c r="D409" s="22" t="s">
        <v>7</v>
      </c>
      <c r="E409" s="22" t="s">
        <v>8</v>
      </c>
      <c r="F409" s="22" t="s">
        <v>9</v>
      </c>
      <c r="G409" s="22" t="s">
        <v>10</v>
      </c>
      <c r="H409" s="23" t="s">
        <v>11</v>
      </c>
      <c r="I409" s="3" t="s">
        <v>12</v>
      </c>
      <c r="J409" s="3" t="s">
        <v>13</v>
      </c>
      <c r="K409" s="22" t="s">
        <v>14</v>
      </c>
      <c r="L409" s="1"/>
    </row>
    <row r="410" spans="1:12" x14ac:dyDescent="0.2">
      <c r="E410" s="15" t="s">
        <v>15</v>
      </c>
    </row>
    <row r="411" spans="1:12" s="12" customFormat="1" x14ac:dyDescent="0.2">
      <c r="A411" s="10" t="s">
        <v>22</v>
      </c>
      <c r="B411" s="11">
        <f t="shared" ref="B411:K411" si="38">SUM(B14,B19,B27,B35,B41,B51,B56,B64,B72,B76,B83,B87,B104,B116,B122,B126,B167,B174,B182,B188,B200,B211,B215,B231,B238,B246,B270,B274,B285,B290,B312,B328,B337,B347,B351,B358,B368,B387,B404)</f>
        <v>2185620212.1700001</v>
      </c>
      <c r="C411" s="11">
        <f t="shared" si="38"/>
        <v>217421436.23000002</v>
      </c>
      <c r="D411" s="11">
        <f t="shared" si="38"/>
        <v>104989031.50999999</v>
      </c>
      <c r="E411" s="11">
        <f t="shared" si="38"/>
        <v>78710048.989999995</v>
      </c>
      <c r="F411" s="11">
        <f t="shared" si="38"/>
        <v>47723996.030000009</v>
      </c>
      <c r="G411" s="11">
        <f t="shared" si="38"/>
        <v>106791285.92999999</v>
      </c>
      <c r="H411" s="11">
        <f t="shared" si="38"/>
        <v>185958147.77000001</v>
      </c>
      <c r="I411" s="11">
        <f t="shared" si="38"/>
        <v>28865309.979999997</v>
      </c>
      <c r="J411" s="11">
        <f t="shared" si="38"/>
        <v>83864738.880000025</v>
      </c>
      <c r="K411" s="11">
        <f t="shared" si="38"/>
        <v>3039944207.4899998</v>
      </c>
      <c r="L411" s="1"/>
    </row>
    <row r="412" spans="1:12" s="12" customFormat="1" ht="12.75" x14ac:dyDescent="0.2">
      <c r="B412" s="24"/>
      <c r="C412" s="24"/>
      <c r="D412" s="24"/>
      <c r="E412" s="24"/>
      <c r="F412" s="24"/>
      <c r="G412" s="24"/>
      <c r="H412" s="17"/>
      <c r="I412" s="17"/>
      <c r="J412" s="17"/>
      <c r="K412" s="17"/>
      <c r="L412" s="1"/>
    </row>
    <row r="413" spans="1:12" ht="12.75" x14ac:dyDescent="0.2">
      <c r="B413" s="25"/>
      <c r="C413" s="25"/>
      <c r="E413" s="25"/>
      <c r="F413" s="25"/>
      <c r="G413" s="25"/>
      <c r="K413" s="25"/>
    </row>
    <row r="414" spans="1:12" ht="9.9499999999999993" customHeight="1" x14ac:dyDescent="0.2">
      <c r="A414" s="12" t="s">
        <v>337</v>
      </c>
    </row>
    <row r="415" spans="1:12" ht="11.25" customHeight="1" x14ac:dyDescent="0.2">
      <c r="A415" s="26" t="s">
        <v>338</v>
      </c>
      <c r="D415" s="25"/>
      <c r="E415" s="25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11" right="0.11" top="1" bottom="1" header="0" footer="0.25"/>
  <pageSetup scale="87" firstPageNumber="5" fitToHeight="0" orientation="landscape" useFirstPageNumber="1" r:id="rId1"/>
  <headerFooter alignWithMargins="0">
    <oddFooter>&amp;C&amp;"Arial,Regular"&amp;P&amp;R&amp;"Arial,Regular"May 2022</oddFooter>
  </headerFooter>
  <rowBreaks count="13" manualBreakCount="13">
    <brk id="41" max="8" man="1"/>
    <brk id="76" max="8" man="1"/>
    <brk id="105" max="8" man="1"/>
    <brk id="139" max="8" man="1"/>
    <brk id="174" max="8" man="1"/>
    <brk id="201" max="8" man="1"/>
    <brk id="232" max="8" man="1"/>
    <brk id="247" max="8" man="1"/>
    <brk id="275" max="8" man="1"/>
    <brk id="301" max="8" man="1"/>
    <brk id="329" max="8" man="1"/>
    <brk id="359" max="8" man="1"/>
    <brk id="3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S1 Internet</vt:lpstr>
      <vt:lpstr>'Table S1 Internet'!Print_Area</vt:lpstr>
      <vt:lpstr>'Table S1 Internet'!Print_Titles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Torres, Valerie (DOR)</cp:lastModifiedBy>
  <cp:lastPrinted>2022-04-12T23:16:49Z</cp:lastPrinted>
  <dcterms:created xsi:type="dcterms:W3CDTF">2022-03-07T21:50:48Z</dcterms:created>
  <dcterms:modified xsi:type="dcterms:W3CDTF">2022-07-29T15:25:07Z</dcterms:modified>
</cp:coreProperties>
</file>