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47FAFE34-2CA7-4387-A5C1-A59206ED1070}" xr6:coauthVersionLast="47" xr6:coauthVersionMax="47" xr10:uidLastSave="{00000000-0000-0000-0000-000000000000}"/>
  <bookViews>
    <workbookView xWindow="-108" yWindow="-108" windowWidth="23256" windowHeight="12576" xr2:uid="{B8B1D2F6-D19C-4BAB-B0CF-D23E2C19B939}"/>
  </bookViews>
  <sheets>
    <sheet name="3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E40" i="1"/>
  <c r="D40" i="1"/>
  <c r="D39" i="1"/>
  <c r="E39" i="1" s="1"/>
  <c r="E38" i="1"/>
  <c r="D38" i="1"/>
  <c r="D37" i="1"/>
  <c r="E37" i="1" s="1"/>
  <c r="E36" i="1"/>
  <c r="D36" i="1"/>
  <c r="D35" i="1"/>
  <c r="E35" i="1" s="1"/>
  <c r="E34" i="1"/>
  <c r="D34" i="1"/>
  <c r="D33" i="1"/>
  <c r="E33" i="1" s="1"/>
  <c r="E32" i="1"/>
  <c r="D32" i="1"/>
  <c r="D31" i="1"/>
  <c r="E31" i="1" s="1"/>
  <c r="E30" i="1"/>
  <c r="D30" i="1"/>
  <c r="D29" i="1"/>
  <c r="E29" i="1" s="1"/>
  <c r="E28" i="1"/>
  <c r="D28" i="1"/>
  <c r="D27" i="1"/>
  <c r="E27" i="1" s="1"/>
  <c r="E26" i="1"/>
  <c r="D26" i="1"/>
  <c r="D25" i="1"/>
  <c r="E25" i="1" s="1"/>
  <c r="E24" i="1"/>
  <c r="D24" i="1"/>
  <c r="D23" i="1"/>
  <c r="E23" i="1" s="1"/>
  <c r="E22" i="1"/>
  <c r="D22" i="1"/>
  <c r="D21" i="1"/>
  <c r="E21" i="1" s="1"/>
  <c r="E20" i="1"/>
  <c r="D20" i="1"/>
  <c r="D19" i="1"/>
  <c r="E19" i="1" s="1"/>
  <c r="E18" i="1"/>
  <c r="D18" i="1"/>
  <c r="D17" i="1"/>
  <c r="E17" i="1" s="1"/>
  <c r="E16" i="1"/>
  <c r="D16" i="1"/>
  <c r="D15" i="1"/>
  <c r="E15" i="1" s="1"/>
  <c r="E14" i="1"/>
  <c r="D14" i="1"/>
  <c r="D13" i="1"/>
  <c r="E13" i="1" s="1"/>
  <c r="E12" i="1"/>
  <c r="D12" i="1"/>
  <c r="D11" i="1"/>
  <c r="E11" i="1" s="1"/>
  <c r="E10" i="1"/>
  <c r="D10" i="1"/>
  <c r="D9" i="1"/>
  <c r="E9" i="1" s="1"/>
  <c r="E8" i="1"/>
  <c r="D8" i="1"/>
  <c r="D7" i="1"/>
  <c r="E7" i="1" s="1"/>
  <c r="E6" i="1"/>
  <c r="D6" i="1"/>
  <c r="D5" i="1"/>
  <c r="E5" i="1" s="1"/>
  <c r="E4" i="1"/>
  <c r="D4" i="1"/>
  <c r="D3" i="1"/>
  <c r="E3" i="1" s="1"/>
  <c r="E42" i="1" s="1"/>
  <c r="D42" i="1" l="1"/>
  <c r="E43" i="1" s="1"/>
</calcChain>
</file>

<file path=xl/sharedStrings.xml><?xml version="1.0" encoding="utf-8"?>
<sst xmlns="http://schemas.openxmlformats.org/spreadsheetml/2006/main" count="54" uniqueCount="53">
  <si>
    <t xml:space="preserve">2020 REAL </t>
  </si>
  <si>
    <t>TOTAL 2020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</si>
  <si>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</si>
  <si>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</si>
  <si>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</si>
  <si>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</si>
  <si>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</si>
  <si>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</si>
  <si>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</si>
  <si>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</si>
  <si>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</si>
  <si>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</si>
  <si>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</si>
  <si>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</si>
  <si>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</si>
  <si>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</si>
  <si>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</si>
  <si>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</si>
  <si>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</si>
  <si>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</si>
  <si>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</si>
  <si>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</si>
  <si>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</si>
  <si>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</si>
  <si>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</si>
  <si>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</si>
  <si>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</si>
  <si>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</si>
  <si>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</si>
  <si>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</si>
  <si>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</si>
  <si>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</si>
  <si>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</si>
  <si>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</si>
  <si>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</si>
  <si>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</si>
  <si>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</si>
  <si>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</si>
  <si>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</si>
  <si>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</si>
  <si>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</si>
  <si>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</si>
  <si>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</si>
  <si>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</si>
  <si>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</si>
  <si>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</si>
  <si>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</si>
  <si>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</si>
  <si>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</si>
  <si>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2021 County Statistics for Comparison Report.</t>
  </si>
  <si>
    <t xml:space="preserve"> - The appeal information was reported to DOR by county assessors and is representative as of March 2022.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</si>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</sst>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46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5" fontId="4" fillId="0" borderId="6" xfId="3" applyNumberFormat="1" applyFont="1" applyBorder="1"/>
    <xf numFmtId="166" fontId="4" fillId="0" borderId="6" xfId="4" applyNumberFormat="1" applyFont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Border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</cellXfs>
  <cellStyles count="9">
    <cellStyle name="Comma 2 2" xfId="4" xr:uid="{D154BD7A-016F-4404-9973-71C4B5F5F0C1}"/>
    <cellStyle name="Normal" xfId="0" builtinId="0"/>
    <cellStyle name="Normal 2" xfId="2" xr:uid="{7F6C16D2-1679-4AEE-8871-31BBB30FD82C}"/>
    <cellStyle name="Normal 8" xfId="3" xr:uid="{FADEEBEB-BE29-44A2-8E13-CAB5E69E15EF}"/>
    <cellStyle name="Normal_22" xfId="7" xr:uid="{6EA987BE-6BB5-499B-A2E6-B9F978A80A08}"/>
    <cellStyle name="Normal_26" xfId="8" xr:uid="{A37E67E6-7270-427E-8A06-48A6186C54BE}"/>
    <cellStyle name="Normal_27" xfId="6" xr:uid="{BFB3C83D-7499-472C-B524-EAD63E168F57}"/>
    <cellStyle name="Normal_31" xfId="1" xr:uid="{030D03BB-7F91-43C2-A297-F19DC5BFF823}"/>
    <cellStyle name="Percent 2" xfId="5" xr:uid="{B8A7E205-0F88-4986-9FAA-ECE46D00AB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0</v>
          </cell>
        </row>
        <row r="4">
          <cell r="C4">
            <v>13</v>
          </cell>
        </row>
        <row r="5">
          <cell r="C5">
            <v>75</v>
          </cell>
        </row>
        <row r="6">
          <cell r="C6">
            <v>249</v>
          </cell>
        </row>
        <row r="7">
          <cell r="C7">
            <v>145</v>
          </cell>
        </row>
        <row r="8">
          <cell r="C8">
            <v>1272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42</v>
          </cell>
        </row>
        <row r="12">
          <cell r="C12">
            <v>20</v>
          </cell>
        </row>
        <row r="13">
          <cell r="C13">
            <v>37</v>
          </cell>
        </row>
        <row r="14">
          <cell r="C14">
            <v>0</v>
          </cell>
        </row>
        <row r="15">
          <cell r="C15">
            <v>169</v>
          </cell>
        </row>
        <row r="16">
          <cell r="C16">
            <v>91</v>
          </cell>
        </row>
        <row r="17">
          <cell r="C17">
            <v>131</v>
          </cell>
        </row>
        <row r="18">
          <cell r="C18">
            <v>37</v>
          </cell>
        </row>
        <row r="19">
          <cell r="C19">
            <v>3904</v>
          </cell>
        </row>
        <row r="20">
          <cell r="C20">
            <v>221</v>
          </cell>
        </row>
        <row r="21">
          <cell r="C21">
            <v>173</v>
          </cell>
        </row>
        <row r="22">
          <cell r="C22">
            <v>28</v>
          </cell>
        </row>
        <row r="23">
          <cell r="C23">
            <v>302</v>
          </cell>
        </row>
        <row r="24">
          <cell r="C24">
            <v>3</v>
          </cell>
        </row>
        <row r="25">
          <cell r="C25">
            <v>165</v>
          </cell>
        </row>
        <row r="26">
          <cell r="C26">
            <v>73</v>
          </cell>
        </row>
        <row r="27">
          <cell r="C27">
            <v>51</v>
          </cell>
        </row>
        <row r="28">
          <cell r="C28">
            <v>27</v>
          </cell>
        </row>
        <row r="29">
          <cell r="C29">
            <v>1453</v>
          </cell>
        </row>
        <row r="30">
          <cell r="C30">
            <v>67</v>
          </cell>
        </row>
        <row r="31">
          <cell r="C31">
            <v>283</v>
          </cell>
        </row>
        <row r="32">
          <cell r="C32">
            <v>5</v>
          </cell>
        </row>
        <row r="33">
          <cell r="C33">
            <v>979</v>
          </cell>
        </row>
        <row r="34">
          <cell r="C34">
            <v>1063</v>
          </cell>
        </row>
        <row r="35">
          <cell r="C35">
            <v>29</v>
          </cell>
        </row>
        <row r="36">
          <cell r="C36">
            <v>488</v>
          </cell>
        </row>
        <row r="37">
          <cell r="C37">
            <v>17</v>
          </cell>
        </row>
        <row r="38">
          <cell r="C38">
            <v>8</v>
          </cell>
        </row>
        <row r="39">
          <cell r="C39">
            <v>260</v>
          </cell>
        </row>
        <row r="40">
          <cell r="C40">
            <v>12</v>
          </cell>
        </row>
        <row r="41">
          <cell r="C41">
            <v>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3CA31-1B5D-454D-B278-3459B956B6E0}">
  <sheetPr>
    <tabColor rgb="FF00B050"/>
  </sheetPr>
  <dimension ref="A1:N159"/>
  <sheetViews>
    <sheetView tabSelected="1" view="pageLayout" zoomScaleNormal="100" workbookViewId="0">
      <selection activeCell="B26" sqref="B26"/>
    </sheetView>
  </sheetViews>
  <sheetFormatPr defaultRowHeight="13.2" x14ac:dyDescent="0.25"/>
  <cols>
    <col min="1" max="1" width="23.33203125" style="3" customWidth="1"/>
    <col min="2" max="2" width="15.6640625" style="32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9.5" customHeight="1" x14ac:dyDescent="0.3">
      <c r="A1" s="33"/>
      <c r="B1" s="34" t="s">
        <v>0</v>
      </c>
      <c r="C1" s="34" t="s">
        <v>1</v>
      </c>
      <c r="D1" s="34" t="s">
        <v>2</v>
      </c>
      <c r="E1" s="34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2.5" customHeight="1" thickBot="1" x14ac:dyDescent="0.35">
      <c r="A2" s="35" t="s">
        <v>4</v>
      </c>
      <c r="B2" s="36" t="s">
        <v>5</v>
      </c>
      <c r="C2" s="36" t="s">
        <v>6</v>
      </c>
      <c r="D2" s="36" t="s">
        <v>7</v>
      </c>
      <c r="E2" s="36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v>78.2</v>
      </c>
      <c r="C3" s="6">
        <v>12979</v>
      </c>
      <c r="D3" s="7">
        <f>'[1]30'!C3</f>
        <v>0</v>
      </c>
      <c r="E3" s="8">
        <f t="shared" ref="E3:E41" si="0">D3/C3</f>
        <v>0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v>86.6</v>
      </c>
      <c r="C4" s="11">
        <v>12256</v>
      </c>
      <c r="D4" s="12">
        <f>'[1]30'!C4</f>
        <v>13</v>
      </c>
      <c r="E4" s="13">
        <f t="shared" si="0"/>
        <v>1.0607049608355092E-3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9" t="s">
        <v>10</v>
      </c>
      <c r="B5" s="14">
        <v>89.4</v>
      </c>
      <c r="C5" s="15">
        <v>70061</v>
      </c>
      <c r="D5" s="12">
        <f>'[1]30'!C5</f>
        <v>75</v>
      </c>
      <c r="E5" s="13">
        <f t="shared" si="0"/>
        <v>1.0704957108805184E-3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11</v>
      </c>
      <c r="B6" s="14">
        <v>86.4</v>
      </c>
      <c r="C6" s="15">
        <v>44528</v>
      </c>
      <c r="D6" s="12">
        <f>'[1]30'!C6</f>
        <v>249</v>
      </c>
      <c r="E6" s="13">
        <f t="shared" si="0"/>
        <v>5.5919870643190801E-3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9" t="s">
        <v>12</v>
      </c>
      <c r="B7" s="14">
        <v>90.9</v>
      </c>
      <c r="C7" s="15">
        <v>47472</v>
      </c>
      <c r="D7" s="12">
        <f>'[1]30'!C7</f>
        <v>145</v>
      </c>
      <c r="E7" s="13">
        <f t="shared" si="0"/>
        <v>3.0544320862824401E-3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9" t="s">
        <v>13</v>
      </c>
      <c r="B8" s="14">
        <v>91.6</v>
      </c>
      <c r="C8" s="15">
        <v>176842</v>
      </c>
      <c r="D8" s="12">
        <f>'[1]30'!C8</f>
        <v>1272</v>
      </c>
      <c r="E8" s="13">
        <f t="shared" si="0"/>
        <v>7.1928614243222761E-3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9" t="s">
        <v>14</v>
      </c>
      <c r="B9" s="14">
        <v>98.5</v>
      </c>
      <c r="C9" s="15">
        <v>5467</v>
      </c>
      <c r="D9" s="12">
        <f>'[1]30'!C9</f>
        <v>0</v>
      </c>
      <c r="E9" s="13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9" t="s">
        <v>15</v>
      </c>
      <c r="B10" s="14">
        <v>92.6</v>
      </c>
      <c r="C10" s="15">
        <v>52831</v>
      </c>
      <c r="D10" s="12">
        <f>'[1]30'!C10</f>
        <v>0</v>
      </c>
      <c r="E10" s="13">
        <f t="shared" si="0"/>
        <v>0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9" t="s">
        <v>16</v>
      </c>
      <c r="B11" s="14">
        <v>88</v>
      </c>
      <c r="C11" s="15">
        <v>26802</v>
      </c>
      <c r="D11" s="12">
        <f>'[1]30'!C11</f>
        <v>42</v>
      </c>
      <c r="E11" s="13">
        <f t="shared" si="0"/>
        <v>1.5670472352809493E-3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9" t="s">
        <v>17</v>
      </c>
      <c r="B12" s="14">
        <v>84.1</v>
      </c>
      <c r="C12" s="15">
        <v>8843</v>
      </c>
      <c r="D12" s="12">
        <f>'[1]30'!C12</f>
        <v>20</v>
      </c>
      <c r="E12" s="13">
        <f t="shared" si="0"/>
        <v>2.2616759018432657E-3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9" t="s">
        <v>18</v>
      </c>
      <c r="B13" s="14">
        <v>85</v>
      </c>
      <c r="C13" s="15">
        <v>32386</v>
      </c>
      <c r="D13" s="12">
        <f>'[1]30'!C13</f>
        <v>37</v>
      </c>
      <c r="E13" s="13">
        <f t="shared" si="0"/>
        <v>1.142468968072624E-3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 t="s">
        <v>19</v>
      </c>
      <c r="B14" s="14">
        <v>93.5</v>
      </c>
      <c r="C14" s="15">
        <v>3746</v>
      </c>
      <c r="D14" s="12">
        <f>'[1]30'!C14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9" t="s">
        <v>20</v>
      </c>
      <c r="B15" s="14">
        <v>89.5</v>
      </c>
      <c r="C15" s="15">
        <v>54728</v>
      </c>
      <c r="D15" s="12">
        <f>'[1]30'!C15</f>
        <v>169</v>
      </c>
      <c r="E15" s="13">
        <f t="shared" si="0"/>
        <v>3.0879988305803244E-3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0">
        <v>90.7</v>
      </c>
      <c r="C16" s="11">
        <v>58135</v>
      </c>
      <c r="D16" s="12">
        <f>'[1]30'!C16</f>
        <v>91</v>
      </c>
      <c r="E16" s="13">
        <f t="shared" si="0"/>
        <v>1.5653220951234196E-3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9" t="s">
        <v>22</v>
      </c>
      <c r="B17" s="14">
        <v>92.8</v>
      </c>
      <c r="C17" s="15">
        <v>49197</v>
      </c>
      <c r="D17" s="12">
        <f>'[1]30'!C17</f>
        <v>131</v>
      </c>
      <c r="E17" s="13">
        <f t="shared" si="0"/>
        <v>2.6627639896741671E-3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 t="s">
        <v>23</v>
      </c>
      <c r="B18" s="10">
        <v>91</v>
      </c>
      <c r="C18" s="11">
        <v>29843</v>
      </c>
      <c r="D18" s="12">
        <f>'[1]30'!C18</f>
        <v>37</v>
      </c>
      <c r="E18" s="13">
        <f t="shared" si="0"/>
        <v>1.2398217337399055E-3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9" t="s">
        <v>24</v>
      </c>
      <c r="B19" s="14">
        <v>86.6</v>
      </c>
      <c r="C19" s="15">
        <v>696837</v>
      </c>
      <c r="D19" s="12">
        <f>'[1]30'!C19</f>
        <v>3904</v>
      </c>
      <c r="E19" s="13">
        <f t="shared" si="0"/>
        <v>5.6024579636270748E-3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9" t="s">
        <v>25</v>
      </c>
      <c r="B20" s="14">
        <v>90.3</v>
      </c>
      <c r="C20" s="15">
        <v>116520</v>
      </c>
      <c r="D20" s="12">
        <f>'[1]30'!C20</f>
        <v>221</v>
      </c>
      <c r="E20" s="13">
        <f t="shared" si="0"/>
        <v>1.8966700995537247E-3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 t="s">
        <v>26</v>
      </c>
      <c r="B21" s="14">
        <v>88.7</v>
      </c>
      <c r="C21" s="15">
        <v>33995</v>
      </c>
      <c r="D21" s="12">
        <f>'[1]30'!C21</f>
        <v>173</v>
      </c>
      <c r="E21" s="13">
        <f t="shared" si="0"/>
        <v>5.0889836740697159E-3</v>
      </c>
      <c r="G21" s="16"/>
      <c r="H21" s="2"/>
      <c r="I21" s="2"/>
      <c r="J21" s="2"/>
      <c r="K21" s="2"/>
      <c r="L21" s="2"/>
      <c r="M21" s="2"/>
      <c r="N21" s="2"/>
    </row>
    <row r="22" spans="1:14" x14ac:dyDescent="0.25">
      <c r="A22" s="9" t="s">
        <v>27</v>
      </c>
      <c r="B22" s="14">
        <v>89.3</v>
      </c>
      <c r="C22" s="15">
        <v>19918</v>
      </c>
      <c r="D22" s="12">
        <f>'[1]30'!C22</f>
        <v>28</v>
      </c>
      <c r="E22" s="13">
        <f t="shared" si="0"/>
        <v>1.4057636308866352E-3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9" t="s">
        <v>28</v>
      </c>
      <c r="B23" s="14">
        <v>93.3</v>
      </c>
      <c r="C23" s="15">
        <v>60152</v>
      </c>
      <c r="D23" s="12">
        <f>'[1]30'!C23</f>
        <v>302</v>
      </c>
      <c r="E23" s="13">
        <f t="shared" si="0"/>
        <v>5.0206144434100279E-3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9" t="s">
        <v>29</v>
      </c>
      <c r="B24" s="14">
        <v>80</v>
      </c>
      <c r="C24" s="15">
        <v>16974</v>
      </c>
      <c r="D24" s="12">
        <f>'[1]30'!C24</f>
        <v>3</v>
      </c>
      <c r="E24" s="13">
        <f t="shared" si="0"/>
        <v>1.7674089784376105E-4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9" t="s">
        <v>30</v>
      </c>
      <c r="B25" s="14">
        <v>91.4</v>
      </c>
      <c r="C25" s="15">
        <v>51799</v>
      </c>
      <c r="D25" s="12">
        <f>'[1]30'!C25</f>
        <v>165</v>
      </c>
      <c r="E25" s="13">
        <f t="shared" si="0"/>
        <v>3.185389679337439E-3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9" t="s">
        <v>31</v>
      </c>
      <c r="B26" s="14">
        <v>77.2</v>
      </c>
      <c r="C26" s="15">
        <v>46092</v>
      </c>
      <c r="D26" s="12">
        <f>'[1]30'!C26</f>
        <v>73</v>
      </c>
      <c r="E26" s="13">
        <f t="shared" si="0"/>
        <v>1.5837889438514276E-3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4">
        <v>94.2</v>
      </c>
      <c r="C27" s="15">
        <v>32595</v>
      </c>
      <c r="D27" s="12">
        <f>'[1]30'!C27</f>
        <v>51</v>
      </c>
      <c r="E27" s="13">
        <f t="shared" si="0"/>
        <v>1.5646571560055224E-3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9" t="s">
        <v>33</v>
      </c>
      <c r="B28" s="14">
        <v>93.1</v>
      </c>
      <c r="C28" s="15">
        <v>14817</v>
      </c>
      <c r="D28" s="12">
        <f>'[1]30'!C28</f>
        <v>27</v>
      </c>
      <c r="E28" s="13">
        <f t="shared" si="0"/>
        <v>1.8222312208949179E-3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9" t="s">
        <v>34</v>
      </c>
      <c r="B29" s="14">
        <v>91.8</v>
      </c>
      <c r="C29" s="15">
        <v>323606</v>
      </c>
      <c r="D29" s="12">
        <f>'[1]30'!C29</f>
        <v>1453</v>
      </c>
      <c r="E29" s="13">
        <f t="shared" si="0"/>
        <v>4.490027997008708E-3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9" t="s">
        <v>35</v>
      </c>
      <c r="B30" s="14">
        <v>92.6</v>
      </c>
      <c r="C30" s="15">
        <v>17003</v>
      </c>
      <c r="D30" s="12">
        <f>'[1]30'!C30</f>
        <v>67</v>
      </c>
      <c r="E30" s="13">
        <f t="shared" si="0"/>
        <v>3.9404810915720755E-3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9" t="s">
        <v>36</v>
      </c>
      <c r="B31" s="14">
        <v>92.7</v>
      </c>
      <c r="C31" s="15">
        <v>66710</v>
      </c>
      <c r="D31" s="12">
        <f>'[1]30'!C31</f>
        <v>283</v>
      </c>
      <c r="E31" s="13">
        <f t="shared" si="0"/>
        <v>4.2422425423474745E-3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9" t="s">
        <v>37</v>
      </c>
      <c r="B32" s="14">
        <v>91.7</v>
      </c>
      <c r="C32" s="15">
        <v>7957</v>
      </c>
      <c r="D32" s="12">
        <f>'[1]30'!C32</f>
        <v>5</v>
      </c>
      <c r="E32" s="13">
        <f t="shared" si="0"/>
        <v>6.2837752921955506E-4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9" t="s">
        <v>38</v>
      </c>
      <c r="B33" s="14">
        <v>95.5</v>
      </c>
      <c r="C33" s="15">
        <v>302583</v>
      </c>
      <c r="D33" s="12">
        <f>'[1]30'!C33</f>
        <v>979</v>
      </c>
      <c r="E33" s="13">
        <f t="shared" si="0"/>
        <v>3.2354758859552586E-3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9" t="s">
        <v>39</v>
      </c>
      <c r="B34" s="14">
        <v>95.4</v>
      </c>
      <c r="C34" s="15">
        <v>216657</v>
      </c>
      <c r="D34" s="12">
        <f>'[1]30'!C34</f>
        <v>1063</v>
      </c>
      <c r="E34" s="13">
        <f t="shared" si="0"/>
        <v>4.9063727458609693E-3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4">
        <v>96.2</v>
      </c>
      <c r="C35" s="15">
        <v>40376</v>
      </c>
      <c r="D35" s="12">
        <f>'[1]30'!C35</f>
        <v>29</v>
      </c>
      <c r="E35" s="13">
        <f t="shared" si="0"/>
        <v>7.1824846443431739E-4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9" t="s">
        <v>41</v>
      </c>
      <c r="B36" s="10">
        <v>92.8</v>
      </c>
      <c r="C36" s="15">
        <v>120873</v>
      </c>
      <c r="D36" s="12">
        <f>'[1]30'!C36</f>
        <v>488</v>
      </c>
      <c r="E36" s="13">
        <f t="shared" si="0"/>
        <v>4.0372953430460072E-3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v>94.7</v>
      </c>
      <c r="C37" s="11">
        <v>4125</v>
      </c>
      <c r="D37" s="12">
        <f>'[1]30'!C37</f>
        <v>17</v>
      </c>
      <c r="E37" s="13">
        <f t="shared" si="0"/>
        <v>4.121212121212121E-3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9" t="s">
        <v>43</v>
      </c>
      <c r="B38" s="14">
        <v>84.8</v>
      </c>
      <c r="C38" s="15">
        <v>28347</v>
      </c>
      <c r="D38" s="12">
        <f>'[1]30'!C38</f>
        <v>8</v>
      </c>
      <c r="E38" s="13">
        <f t="shared" si="0"/>
        <v>2.8221681306663844E-4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9" t="s">
        <v>44</v>
      </c>
      <c r="B39" s="14">
        <v>87.6</v>
      </c>
      <c r="C39" s="15">
        <v>108173</v>
      </c>
      <c r="D39" s="12">
        <f>'[1]30'!C39</f>
        <v>260</v>
      </c>
      <c r="E39" s="13">
        <f t="shared" si="0"/>
        <v>2.4035572647518326E-3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9" t="s">
        <v>45</v>
      </c>
      <c r="B40" s="14">
        <v>77</v>
      </c>
      <c r="C40" s="15">
        <v>35049</v>
      </c>
      <c r="D40" s="12">
        <f>'[1]30'!C40</f>
        <v>12</v>
      </c>
      <c r="E40" s="13">
        <f t="shared" si="0"/>
        <v>3.4237781391765814E-4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17" t="s">
        <v>46</v>
      </c>
      <c r="B41" s="18">
        <v>88.3</v>
      </c>
      <c r="C41" s="19">
        <v>102969</v>
      </c>
      <c r="D41" s="20">
        <f>'[1]30'!C41</f>
        <v>95</v>
      </c>
      <c r="E41" s="21">
        <f t="shared" si="0"/>
        <v>9.2260777515562934E-4</v>
      </c>
      <c r="G41" s="2"/>
      <c r="H41" s="2"/>
      <c r="I41" s="2"/>
      <c r="J41" s="2"/>
      <c r="K41" s="2"/>
      <c r="L41" s="2"/>
      <c r="M41" s="2"/>
      <c r="N41" s="2"/>
    </row>
    <row r="42" spans="1:14" ht="13.5" customHeight="1" x14ac:dyDescent="0.25">
      <c r="A42" s="37" t="s">
        <v>47</v>
      </c>
      <c r="B42" s="38">
        <f>AVERAGE(B3:B41)</f>
        <v>89.589743589743577</v>
      </c>
      <c r="C42" s="39">
        <f>SUM(C3:C41)</f>
        <v>3150243</v>
      </c>
      <c r="D42" s="39">
        <f>SUM(D3:D41)</f>
        <v>11987</v>
      </c>
      <c r="E42" s="40">
        <f>AVERAGE(E3:E41)</f>
        <v>2.3875736178969997E-3</v>
      </c>
      <c r="G42" s="2"/>
      <c r="H42" s="2"/>
      <c r="I42" s="2"/>
      <c r="J42" s="2"/>
      <c r="K42" s="2"/>
      <c r="L42" s="2"/>
      <c r="M42" s="2"/>
      <c r="N42" s="2"/>
    </row>
    <row r="43" spans="1:14" ht="15" customHeight="1" thickBot="1" x14ac:dyDescent="0.3">
      <c r="A43" s="41" t="s">
        <v>48</v>
      </c>
      <c r="B43" s="42"/>
      <c r="C43" s="43"/>
      <c r="D43" s="44"/>
      <c r="E43" s="45">
        <f>D42/C42</f>
        <v>3.8051032888573992E-3</v>
      </c>
      <c r="G43" s="2"/>
      <c r="H43" s="2"/>
      <c r="I43" s="2"/>
      <c r="J43" s="2"/>
      <c r="K43" s="2"/>
      <c r="L43" s="2"/>
      <c r="M43" s="2"/>
      <c r="N43" s="2"/>
    </row>
    <row r="44" spans="1:14" s="25" customFormat="1" ht="12.75" customHeight="1" x14ac:dyDescent="0.2">
      <c r="A44" s="22" t="s">
        <v>49</v>
      </c>
      <c r="B44" s="23"/>
      <c r="C44" s="24"/>
      <c r="D44" s="24"/>
      <c r="E44" s="24"/>
      <c r="G44" s="24"/>
      <c r="H44" s="24"/>
      <c r="I44" s="24"/>
      <c r="J44" s="24"/>
      <c r="K44" s="24"/>
      <c r="L44" s="24"/>
      <c r="M44" s="24"/>
      <c r="N44" s="24"/>
    </row>
    <row r="45" spans="1:14" s="25" customFormat="1" ht="12.75" customHeight="1" x14ac:dyDescent="0.25">
      <c r="A45" s="26" t="s">
        <v>50</v>
      </c>
      <c r="B45" s="27"/>
      <c r="C45" s="27"/>
      <c r="D45" s="27"/>
      <c r="E45" s="28"/>
      <c r="F45" s="2"/>
      <c r="G45" s="24"/>
      <c r="H45" s="24"/>
      <c r="I45" s="24"/>
      <c r="J45" s="24"/>
      <c r="K45" s="24"/>
      <c r="L45" s="24"/>
      <c r="M45" s="24"/>
      <c r="N45" s="24"/>
    </row>
    <row r="46" spans="1:14" x14ac:dyDescent="0.25">
      <c r="A46" s="26" t="s">
        <v>51</v>
      </c>
      <c r="B46" s="29"/>
      <c r="C46" s="29"/>
      <c r="D46" s="29"/>
      <c r="E46" s="28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5">
      <c r="A47" s="30" t="s">
        <v>52</v>
      </c>
      <c r="B47" s="29"/>
      <c r="C47" s="29"/>
      <c r="D47" s="29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31"/>
      <c r="C50" s="2"/>
      <c r="D50" s="2"/>
      <c r="E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1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1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1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1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1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1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1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1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1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1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1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1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1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1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1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31"/>
      <c r="C68" s="2"/>
      <c r="D68" s="2"/>
      <c r="E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1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1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1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1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1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1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1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1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1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1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1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1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1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1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1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1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G87" s="2"/>
      <c r="H87" s="2"/>
      <c r="I87" s="2"/>
      <c r="J87" s="2"/>
      <c r="K87" s="2"/>
      <c r="L87" s="2"/>
      <c r="M87" s="2"/>
      <c r="N87" s="2"/>
    </row>
    <row r="88" spans="1:14" x14ac:dyDescent="0.25">
      <c r="G88" s="2"/>
      <c r="H88" s="2"/>
      <c r="I88" s="2"/>
      <c r="J88" s="2"/>
      <c r="K88" s="2"/>
      <c r="L88" s="2"/>
      <c r="M88" s="2"/>
      <c r="N88" s="2"/>
    </row>
    <row r="89" spans="1:14" x14ac:dyDescent="0.25"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2020
BOE &amp;16Appeals as % of Parcels 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2022-06-23T15:03:21Z</dcterms:created>
  <dcterms:modified xsi:type="dcterms:W3CDTF">2022-06-23T15:03:52Z</dcterms:modified>
</cp:coreProperties>
</file>