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E43" i="1" s="1"/>
  <c r="B4" i="1"/>
  <c r="C33" i="1" l="1"/>
  <c r="C15" i="1"/>
  <c r="F31" i="1"/>
  <c r="F29" i="1"/>
  <c r="F23" i="1"/>
  <c r="F21" i="1"/>
  <c r="F39" i="1"/>
  <c r="F27" i="1"/>
  <c r="F25" i="1"/>
  <c r="F41" i="1"/>
  <c r="F37" i="1"/>
  <c r="F35" i="1"/>
  <c r="F33" i="1"/>
  <c r="F19" i="1"/>
  <c r="F17" i="1"/>
  <c r="F15" i="1"/>
  <c r="F13" i="1"/>
  <c r="F11" i="1"/>
  <c r="F9" i="1"/>
  <c r="F7" i="1"/>
  <c r="F5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B43" i="1"/>
  <c r="C9" i="1" s="1"/>
  <c r="F4" i="1"/>
  <c r="C11" i="1" l="1"/>
  <c r="C29" i="1"/>
  <c r="C31" i="1"/>
  <c r="C40" i="1"/>
  <c r="C17" i="1"/>
  <c r="C27" i="1"/>
  <c r="C38" i="1"/>
  <c r="C13" i="1"/>
  <c r="C39" i="1"/>
  <c r="C23" i="1"/>
  <c r="C7" i="1"/>
  <c r="C41" i="1"/>
  <c r="C25" i="1"/>
  <c r="F43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35" i="1"/>
  <c r="C19" i="1"/>
  <c r="C42" i="1"/>
  <c r="C37" i="1"/>
  <c r="C21" i="1"/>
  <c r="C5" i="1"/>
  <c r="C43" i="1" l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<sst xmlns="http://schemas.openxmlformats.org/spreadsheetml/2006/main" count="57" uniqueCount="51">
  <si>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</si>
  <si>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</si>
  <si>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</si>
  <si>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</si>
  <si>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</si>
  <si>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</si>
  <si>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</si>
  <si>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</si>
  <si>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</si>
  <si>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</si>
  <si>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</si>
  <si>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</si>
  <si>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</si>
  <si>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</si>
  <si>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</si>
  <si>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THURSTON</t>
  </si>
  <si>
    <t>KITSAP</t>
  </si>
  <si>
    <t>WHATCOM</t>
  </si>
  <si>
    <t>YAKIMA</t>
  </si>
  <si>
    <t>BENTON</t>
  </si>
  <si>
    <t>SKAGIT</t>
  </si>
  <si>
    <t>LEWIS</t>
  </si>
  <si>
    <t>GRAYS HARBOR</t>
  </si>
  <si>
    <t>GRANT</t>
  </si>
  <si>
    <t xml:space="preserve">COWLITZ </t>
  </si>
  <si>
    <t>MASON</t>
  </si>
  <si>
    <t>ISLAND</t>
  </si>
  <si>
    <t>CLALLAM</t>
  </si>
  <si>
    <t xml:space="preserve">OKANOGAN </t>
  </si>
  <si>
    <t>CHELAN</t>
  </si>
  <si>
    <t>STEVENS</t>
  </si>
  <si>
    <t>WHITMAN</t>
  </si>
  <si>
    <t xml:space="preserve">KITTITAS </t>
  </si>
  <si>
    <t>PACIFIC</t>
  </si>
  <si>
    <t>FRANKLIN</t>
  </si>
  <si>
    <t>JEFFERSON</t>
  </si>
  <si>
    <t xml:space="preserve">WALLA WALLA </t>
  </si>
  <si>
    <t>DOUGLAS</t>
  </si>
  <si>
    <t>KLICKITAT</t>
  </si>
  <si>
    <t>SAN JUAN</t>
  </si>
  <si>
    <t>LINCOLN</t>
  </si>
  <si>
    <t>PEND OREILLE</t>
  </si>
  <si>
    <t>ADAMS</t>
  </si>
  <si>
    <t>ASOTIN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</si>
  <si>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</si>
  <si>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</si>
  <si>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</si>
  <si>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</si>
  <si>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</si>
  <si>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2020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</si>
  <si>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2020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</si>
</sst>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40">
    <xf numFmtId="0" fontId="0" fillId="0" borderId="0" xfId="0"/>
    <xf numFmtId="0" fontId="1" fillId="0" borderId="0" xfId="1"/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Font="1" applyFill="1" applyBorder="1" applyProtection="1"/>
    <xf numFmtId="10" fontId="1" fillId="0" borderId="15" xfId="3" applyNumberFormat="1" applyFont="1" applyBorder="1"/>
    <xf numFmtId="164" fontId="1" fillId="0" borderId="16" xfId="1" applyNumberFormat="1" applyFont="1" applyBorder="1" applyAlignment="1" applyProtection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Font="1" applyFill="1" applyBorder="1" applyProtection="1"/>
    <xf numFmtId="10" fontId="1" fillId="0" borderId="18" xfId="3" applyNumberFormat="1" applyFont="1" applyBorder="1"/>
    <xf numFmtId="164" fontId="1" fillId="0" borderId="16" xfId="4" applyFont="1" applyBorder="1"/>
    <xf numFmtId="164" fontId="1" fillId="0" borderId="16" xfId="1" applyNumberFormat="1" applyFont="1" applyFill="1" applyBorder="1" applyAlignment="1" applyProtection="1">
      <alignment horizontal="left"/>
    </xf>
    <xf numFmtId="164" fontId="1" fillId="0" borderId="19" xfId="1" applyNumberFormat="1" applyFont="1" applyBorder="1" applyAlignment="1" applyProtection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Font="1" applyFill="1" applyBorder="1" applyProtection="1"/>
    <xf numFmtId="10" fontId="1" fillId="0" borderId="21" xfId="3" applyNumberFormat="1" applyFont="1" applyBorder="1"/>
    <xf numFmtId="0" fontId="6" fillId="0" borderId="0" xfId="1" applyFont="1" applyFill="1" applyBorder="1"/>
    <xf numFmtId="0" fontId="1" fillId="0" borderId="0" xfId="1" applyFill="1"/>
    <xf numFmtId="0" fontId="6" fillId="0" borderId="0" xfId="1" applyFont="1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</cellXfs>
  <cellStyles count="5">
    <cellStyle name="Comma 2 2" xfId="2"/>
    <cellStyle name="Normal" xfId="0" builtinId="0"/>
    <cellStyle name="Normal 2 2" xfId="1"/>
    <cellStyle name="Normal_12 (2)" xfId="4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</row>
        <row r="5">
          <cell r="E5">
            <v>12256</v>
          </cell>
        </row>
        <row r="6">
          <cell r="E6">
            <v>70061</v>
          </cell>
        </row>
        <row r="7">
          <cell r="E7">
            <v>44528</v>
          </cell>
        </row>
        <row r="8">
          <cell r="E8">
            <v>47472</v>
          </cell>
        </row>
        <row r="9">
          <cell r="E9">
            <v>176842</v>
          </cell>
        </row>
        <row r="10">
          <cell r="E10">
            <v>5467</v>
          </cell>
        </row>
        <row r="11">
          <cell r="E11">
            <v>52831</v>
          </cell>
        </row>
        <row r="12">
          <cell r="E12">
            <v>26802</v>
          </cell>
        </row>
        <row r="13">
          <cell r="E13">
            <v>8843</v>
          </cell>
        </row>
        <row r="14">
          <cell r="E14">
            <v>32386</v>
          </cell>
        </row>
        <row r="15">
          <cell r="E15">
            <v>3746</v>
          </cell>
        </row>
        <row r="16">
          <cell r="E16">
            <v>54728</v>
          </cell>
        </row>
        <row r="17">
          <cell r="E17">
            <v>58135</v>
          </cell>
        </row>
        <row r="18">
          <cell r="E18">
            <v>49197</v>
          </cell>
        </row>
        <row r="19">
          <cell r="E19">
            <v>29843</v>
          </cell>
        </row>
        <row r="20">
          <cell r="E20">
            <v>696837</v>
          </cell>
        </row>
        <row r="21">
          <cell r="E21">
            <v>116520</v>
          </cell>
        </row>
        <row r="22">
          <cell r="E22">
            <v>33995</v>
          </cell>
        </row>
        <row r="23">
          <cell r="E23">
            <v>19918</v>
          </cell>
        </row>
        <row r="24">
          <cell r="E24">
            <v>60152</v>
          </cell>
        </row>
        <row r="25">
          <cell r="E25">
            <v>16974</v>
          </cell>
        </row>
        <row r="26">
          <cell r="E26">
            <v>51799</v>
          </cell>
        </row>
        <row r="27">
          <cell r="E27">
            <v>46092</v>
          </cell>
        </row>
        <row r="28">
          <cell r="E28">
            <v>32595</v>
          </cell>
        </row>
        <row r="29">
          <cell r="E29">
            <v>14817</v>
          </cell>
        </row>
        <row r="30">
          <cell r="E30">
            <v>323606</v>
          </cell>
        </row>
        <row r="31">
          <cell r="E31">
            <v>17003</v>
          </cell>
        </row>
        <row r="32">
          <cell r="E32">
            <v>66710</v>
          </cell>
        </row>
        <row r="33">
          <cell r="E33">
            <v>7957</v>
          </cell>
        </row>
        <row r="34">
          <cell r="E34">
            <v>302583</v>
          </cell>
        </row>
        <row r="35">
          <cell r="E35">
            <v>216657</v>
          </cell>
        </row>
        <row r="36">
          <cell r="E36">
            <v>40376</v>
          </cell>
        </row>
        <row r="37">
          <cell r="E37">
            <v>120873</v>
          </cell>
        </row>
        <row r="38">
          <cell r="E38">
            <v>4125</v>
          </cell>
        </row>
        <row r="39">
          <cell r="E39">
            <v>28347</v>
          </cell>
        </row>
        <row r="40">
          <cell r="E40">
            <v>108173</v>
          </cell>
        </row>
        <row r="41">
          <cell r="E41">
            <v>35049</v>
          </cell>
        </row>
        <row r="42">
          <cell r="E42">
            <v>102969</v>
          </cell>
        </row>
      </sheetData>
      <sheetData sheetId="1"/>
      <sheetData sheetId="2">
        <row r="4">
          <cell r="AS4">
            <v>1293</v>
          </cell>
        </row>
        <row r="5">
          <cell r="AS5">
            <v>535</v>
          </cell>
        </row>
        <row r="6">
          <cell r="AS6">
            <v>5204</v>
          </cell>
        </row>
        <row r="7">
          <cell r="AS7">
            <v>1772</v>
          </cell>
        </row>
        <row r="8">
          <cell r="AS8">
            <v>2107</v>
          </cell>
        </row>
        <row r="9">
          <cell r="AS9">
            <v>9084</v>
          </cell>
        </row>
        <row r="10">
          <cell r="AS10">
            <v>283</v>
          </cell>
        </row>
        <row r="11">
          <cell r="AS11">
            <v>3003</v>
          </cell>
        </row>
        <row r="12">
          <cell r="AS12">
            <v>1134</v>
          </cell>
        </row>
        <row r="13">
          <cell r="AS13">
            <v>388</v>
          </cell>
        </row>
        <row r="14">
          <cell r="AS14">
            <v>2697</v>
          </cell>
        </row>
        <row r="15">
          <cell r="AS15">
            <v>282</v>
          </cell>
        </row>
        <row r="16">
          <cell r="AS16">
            <v>4775</v>
          </cell>
        </row>
        <row r="17">
          <cell r="AS17">
            <v>2566</v>
          </cell>
        </row>
        <row r="18">
          <cell r="AS18">
            <v>2194</v>
          </cell>
        </row>
        <row r="19">
          <cell r="AS19">
            <v>562</v>
          </cell>
        </row>
        <row r="20">
          <cell r="AS20">
            <v>29500</v>
          </cell>
        </row>
        <row r="21">
          <cell r="AS21">
            <v>4476</v>
          </cell>
        </row>
        <row r="22">
          <cell r="AS22">
            <v>1500</v>
          </cell>
        </row>
        <row r="23">
          <cell r="AS23">
            <v>1826</v>
          </cell>
        </row>
        <row r="24">
          <cell r="AS24">
            <v>3041</v>
          </cell>
        </row>
        <row r="25">
          <cell r="AS25">
            <v>1128</v>
          </cell>
        </row>
        <row r="26">
          <cell r="AS26">
            <v>1604</v>
          </cell>
        </row>
        <row r="27">
          <cell r="AS27">
            <v>2392</v>
          </cell>
        </row>
        <row r="28">
          <cell r="AS28">
            <v>765</v>
          </cell>
        </row>
        <row r="29">
          <cell r="AS29">
            <v>858</v>
          </cell>
        </row>
        <row r="30">
          <cell r="AS30">
            <v>10931</v>
          </cell>
        </row>
        <row r="31">
          <cell r="AS31">
            <v>1689</v>
          </cell>
        </row>
        <row r="32">
          <cell r="AS32">
            <v>2305</v>
          </cell>
        </row>
        <row r="33">
          <cell r="AS33">
            <v>787</v>
          </cell>
        </row>
        <row r="34">
          <cell r="AS34">
            <v>12866</v>
          </cell>
        </row>
        <row r="35">
          <cell r="AS35">
            <v>11971</v>
          </cell>
        </row>
        <row r="36">
          <cell r="AS36">
            <v>1483</v>
          </cell>
        </row>
        <row r="37">
          <cell r="AS37">
            <v>6958</v>
          </cell>
        </row>
        <row r="38">
          <cell r="AS38">
            <v>313</v>
          </cell>
        </row>
        <row r="39">
          <cell r="AS39">
            <v>1687</v>
          </cell>
        </row>
        <row r="40">
          <cell r="AS40">
            <v>5478</v>
          </cell>
        </row>
        <row r="41">
          <cell r="AS41">
            <v>1839</v>
          </cell>
        </row>
        <row r="42">
          <cell r="AS42">
            <v>3945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tabSelected="1" view="pageLayout" zoomScaleNormal="100" workbookViewId="0">
      <selection activeCell="B28" sqref="B28"/>
    </sheetView>
  </sheetViews>
  <sheetFormatPr defaultRowHeight="13.2" x14ac:dyDescent="0.25"/>
  <cols>
    <col min="1" max="1" width="17.44140625" style="1" customWidth="1"/>
    <col min="2" max="2" width="12.5546875" style="1" customWidth="1"/>
    <col min="3" max="3" width="10.44140625" style="1" customWidth="1"/>
    <col min="4" max="4" width="9.6640625" style="1" customWidth="1"/>
    <col min="5" max="5" width="14.33203125" style="1" customWidth="1"/>
    <col min="6" max="6" width="10.44140625" style="1" customWidth="1"/>
    <col min="7" max="7" width="9.6640625" style="1" customWidth="1"/>
    <col min="8" max="256" width="8.88671875" style="1"/>
    <col min="257" max="257" width="17.44140625" style="1" customWidth="1"/>
    <col min="258" max="258" width="12.5546875" style="1" customWidth="1"/>
    <col min="259" max="259" width="10.44140625" style="1" customWidth="1"/>
    <col min="260" max="260" width="9.6640625" style="1" customWidth="1"/>
    <col min="261" max="261" width="14.33203125" style="1" customWidth="1"/>
    <col min="262" max="262" width="10.441406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12.5546875" style="1" customWidth="1"/>
    <col min="515" max="515" width="10.44140625" style="1" customWidth="1"/>
    <col min="516" max="516" width="9.6640625" style="1" customWidth="1"/>
    <col min="517" max="517" width="14.33203125" style="1" customWidth="1"/>
    <col min="518" max="518" width="10.441406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12.5546875" style="1" customWidth="1"/>
    <col min="771" max="771" width="10.44140625" style="1" customWidth="1"/>
    <col min="772" max="772" width="9.6640625" style="1" customWidth="1"/>
    <col min="773" max="773" width="14.33203125" style="1" customWidth="1"/>
    <col min="774" max="774" width="10.441406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12.5546875" style="1" customWidth="1"/>
    <col min="1027" max="1027" width="10.44140625" style="1" customWidth="1"/>
    <col min="1028" max="1028" width="9.6640625" style="1" customWidth="1"/>
    <col min="1029" max="1029" width="14.33203125" style="1" customWidth="1"/>
    <col min="1030" max="1030" width="10.441406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12.5546875" style="1" customWidth="1"/>
    <col min="1283" max="1283" width="10.44140625" style="1" customWidth="1"/>
    <col min="1284" max="1284" width="9.6640625" style="1" customWidth="1"/>
    <col min="1285" max="1285" width="14.33203125" style="1" customWidth="1"/>
    <col min="1286" max="1286" width="10.441406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12.5546875" style="1" customWidth="1"/>
    <col min="1539" max="1539" width="10.44140625" style="1" customWidth="1"/>
    <col min="1540" max="1540" width="9.6640625" style="1" customWidth="1"/>
    <col min="1541" max="1541" width="14.33203125" style="1" customWidth="1"/>
    <col min="1542" max="1542" width="10.441406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12.5546875" style="1" customWidth="1"/>
    <col min="1795" max="1795" width="10.44140625" style="1" customWidth="1"/>
    <col min="1796" max="1796" width="9.6640625" style="1" customWidth="1"/>
    <col min="1797" max="1797" width="14.33203125" style="1" customWidth="1"/>
    <col min="1798" max="1798" width="10.441406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12.5546875" style="1" customWidth="1"/>
    <col min="2051" max="2051" width="10.44140625" style="1" customWidth="1"/>
    <col min="2052" max="2052" width="9.6640625" style="1" customWidth="1"/>
    <col min="2053" max="2053" width="14.33203125" style="1" customWidth="1"/>
    <col min="2054" max="2054" width="10.441406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12.5546875" style="1" customWidth="1"/>
    <col min="2307" max="2307" width="10.44140625" style="1" customWidth="1"/>
    <col min="2308" max="2308" width="9.6640625" style="1" customWidth="1"/>
    <col min="2309" max="2309" width="14.33203125" style="1" customWidth="1"/>
    <col min="2310" max="2310" width="10.441406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12.5546875" style="1" customWidth="1"/>
    <col min="2563" max="2563" width="10.44140625" style="1" customWidth="1"/>
    <col min="2564" max="2564" width="9.6640625" style="1" customWidth="1"/>
    <col min="2565" max="2565" width="14.33203125" style="1" customWidth="1"/>
    <col min="2566" max="2566" width="10.441406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12.5546875" style="1" customWidth="1"/>
    <col min="2819" max="2819" width="10.44140625" style="1" customWidth="1"/>
    <col min="2820" max="2820" width="9.6640625" style="1" customWidth="1"/>
    <col min="2821" max="2821" width="14.33203125" style="1" customWidth="1"/>
    <col min="2822" max="2822" width="10.441406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12.5546875" style="1" customWidth="1"/>
    <col min="3075" max="3075" width="10.44140625" style="1" customWidth="1"/>
    <col min="3076" max="3076" width="9.6640625" style="1" customWidth="1"/>
    <col min="3077" max="3077" width="14.33203125" style="1" customWidth="1"/>
    <col min="3078" max="3078" width="10.441406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12.5546875" style="1" customWidth="1"/>
    <col min="3331" max="3331" width="10.44140625" style="1" customWidth="1"/>
    <col min="3332" max="3332" width="9.6640625" style="1" customWidth="1"/>
    <col min="3333" max="3333" width="14.33203125" style="1" customWidth="1"/>
    <col min="3334" max="3334" width="10.441406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12.5546875" style="1" customWidth="1"/>
    <col min="3587" max="3587" width="10.44140625" style="1" customWidth="1"/>
    <col min="3588" max="3588" width="9.6640625" style="1" customWidth="1"/>
    <col min="3589" max="3589" width="14.33203125" style="1" customWidth="1"/>
    <col min="3590" max="3590" width="10.441406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12.5546875" style="1" customWidth="1"/>
    <col min="3843" max="3843" width="10.44140625" style="1" customWidth="1"/>
    <col min="3844" max="3844" width="9.6640625" style="1" customWidth="1"/>
    <col min="3845" max="3845" width="14.33203125" style="1" customWidth="1"/>
    <col min="3846" max="3846" width="10.441406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12.5546875" style="1" customWidth="1"/>
    <col min="4099" max="4099" width="10.44140625" style="1" customWidth="1"/>
    <col min="4100" max="4100" width="9.6640625" style="1" customWidth="1"/>
    <col min="4101" max="4101" width="14.33203125" style="1" customWidth="1"/>
    <col min="4102" max="4102" width="10.441406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12.5546875" style="1" customWidth="1"/>
    <col min="4355" max="4355" width="10.44140625" style="1" customWidth="1"/>
    <col min="4356" max="4356" width="9.6640625" style="1" customWidth="1"/>
    <col min="4357" max="4357" width="14.33203125" style="1" customWidth="1"/>
    <col min="4358" max="4358" width="10.441406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12.5546875" style="1" customWidth="1"/>
    <col min="4611" max="4611" width="10.44140625" style="1" customWidth="1"/>
    <col min="4612" max="4612" width="9.6640625" style="1" customWidth="1"/>
    <col min="4613" max="4613" width="14.33203125" style="1" customWidth="1"/>
    <col min="4614" max="4614" width="10.441406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12.5546875" style="1" customWidth="1"/>
    <col min="4867" max="4867" width="10.44140625" style="1" customWidth="1"/>
    <col min="4868" max="4868" width="9.6640625" style="1" customWidth="1"/>
    <col min="4869" max="4869" width="14.33203125" style="1" customWidth="1"/>
    <col min="4870" max="4870" width="10.441406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12.5546875" style="1" customWidth="1"/>
    <col min="5123" max="5123" width="10.44140625" style="1" customWidth="1"/>
    <col min="5124" max="5124" width="9.6640625" style="1" customWidth="1"/>
    <col min="5125" max="5125" width="14.33203125" style="1" customWidth="1"/>
    <col min="5126" max="5126" width="10.441406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12.5546875" style="1" customWidth="1"/>
    <col min="5379" max="5379" width="10.44140625" style="1" customWidth="1"/>
    <col min="5380" max="5380" width="9.6640625" style="1" customWidth="1"/>
    <col min="5381" max="5381" width="14.33203125" style="1" customWidth="1"/>
    <col min="5382" max="5382" width="10.441406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12.5546875" style="1" customWidth="1"/>
    <col min="5635" max="5635" width="10.44140625" style="1" customWidth="1"/>
    <col min="5636" max="5636" width="9.6640625" style="1" customWidth="1"/>
    <col min="5637" max="5637" width="14.33203125" style="1" customWidth="1"/>
    <col min="5638" max="5638" width="10.441406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12.5546875" style="1" customWidth="1"/>
    <col min="5891" max="5891" width="10.44140625" style="1" customWidth="1"/>
    <col min="5892" max="5892" width="9.6640625" style="1" customWidth="1"/>
    <col min="5893" max="5893" width="14.33203125" style="1" customWidth="1"/>
    <col min="5894" max="5894" width="10.441406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12.5546875" style="1" customWidth="1"/>
    <col min="6147" max="6147" width="10.44140625" style="1" customWidth="1"/>
    <col min="6148" max="6148" width="9.6640625" style="1" customWidth="1"/>
    <col min="6149" max="6149" width="14.33203125" style="1" customWidth="1"/>
    <col min="6150" max="6150" width="10.441406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12.5546875" style="1" customWidth="1"/>
    <col min="6403" max="6403" width="10.44140625" style="1" customWidth="1"/>
    <col min="6404" max="6404" width="9.6640625" style="1" customWidth="1"/>
    <col min="6405" max="6405" width="14.33203125" style="1" customWidth="1"/>
    <col min="6406" max="6406" width="10.441406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12.5546875" style="1" customWidth="1"/>
    <col min="6659" max="6659" width="10.44140625" style="1" customWidth="1"/>
    <col min="6660" max="6660" width="9.6640625" style="1" customWidth="1"/>
    <col min="6661" max="6661" width="14.33203125" style="1" customWidth="1"/>
    <col min="6662" max="6662" width="10.441406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12.5546875" style="1" customWidth="1"/>
    <col min="6915" max="6915" width="10.44140625" style="1" customWidth="1"/>
    <col min="6916" max="6916" width="9.6640625" style="1" customWidth="1"/>
    <col min="6917" max="6917" width="14.33203125" style="1" customWidth="1"/>
    <col min="6918" max="6918" width="10.441406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12.5546875" style="1" customWidth="1"/>
    <col min="7171" max="7171" width="10.44140625" style="1" customWidth="1"/>
    <col min="7172" max="7172" width="9.6640625" style="1" customWidth="1"/>
    <col min="7173" max="7173" width="14.33203125" style="1" customWidth="1"/>
    <col min="7174" max="7174" width="10.441406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12.5546875" style="1" customWidth="1"/>
    <col min="7427" max="7427" width="10.44140625" style="1" customWidth="1"/>
    <col min="7428" max="7428" width="9.6640625" style="1" customWidth="1"/>
    <col min="7429" max="7429" width="14.33203125" style="1" customWidth="1"/>
    <col min="7430" max="7430" width="10.441406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12.5546875" style="1" customWidth="1"/>
    <col min="7683" max="7683" width="10.44140625" style="1" customWidth="1"/>
    <col min="7684" max="7684" width="9.6640625" style="1" customWidth="1"/>
    <col min="7685" max="7685" width="14.33203125" style="1" customWidth="1"/>
    <col min="7686" max="7686" width="10.441406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12.5546875" style="1" customWidth="1"/>
    <col min="7939" max="7939" width="10.44140625" style="1" customWidth="1"/>
    <col min="7940" max="7940" width="9.6640625" style="1" customWidth="1"/>
    <col min="7941" max="7941" width="14.33203125" style="1" customWidth="1"/>
    <col min="7942" max="7942" width="10.441406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12.5546875" style="1" customWidth="1"/>
    <col min="8195" max="8195" width="10.44140625" style="1" customWidth="1"/>
    <col min="8196" max="8196" width="9.6640625" style="1" customWidth="1"/>
    <col min="8197" max="8197" width="14.33203125" style="1" customWidth="1"/>
    <col min="8198" max="8198" width="10.441406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12.5546875" style="1" customWidth="1"/>
    <col min="8451" max="8451" width="10.44140625" style="1" customWidth="1"/>
    <col min="8452" max="8452" width="9.6640625" style="1" customWidth="1"/>
    <col min="8453" max="8453" width="14.33203125" style="1" customWidth="1"/>
    <col min="8454" max="8454" width="10.441406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12.5546875" style="1" customWidth="1"/>
    <col min="8707" max="8707" width="10.44140625" style="1" customWidth="1"/>
    <col min="8708" max="8708" width="9.6640625" style="1" customWidth="1"/>
    <col min="8709" max="8709" width="14.33203125" style="1" customWidth="1"/>
    <col min="8710" max="8710" width="10.441406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12.5546875" style="1" customWidth="1"/>
    <col min="8963" max="8963" width="10.44140625" style="1" customWidth="1"/>
    <col min="8964" max="8964" width="9.6640625" style="1" customWidth="1"/>
    <col min="8965" max="8965" width="14.33203125" style="1" customWidth="1"/>
    <col min="8966" max="8966" width="10.441406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12.5546875" style="1" customWidth="1"/>
    <col min="9219" max="9219" width="10.44140625" style="1" customWidth="1"/>
    <col min="9220" max="9220" width="9.6640625" style="1" customWidth="1"/>
    <col min="9221" max="9221" width="14.33203125" style="1" customWidth="1"/>
    <col min="9222" max="9222" width="10.441406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12.5546875" style="1" customWidth="1"/>
    <col min="9475" max="9475" width="10.44140625" style="1" customWidth="1"/>
    <col min="9476" max="9476" width="9.6640625" style="1" customWidth="1"/>
    <col min="9477" max="9477" width="14.33203125" style="1" customWidth="1"/>
    <col min="9478" max="9478" width="10.441406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12.5546875" style="1" customWidth="1"/>
    <col min="9731" max="9731" width="10.44140625" style="1" customWidth="1"/>
    <col min="9732" max="9732" width="9.6640625" style="1" customWidth="1"/>
    <col min="9733" max="9733" width="14.33203125" style="1" customWidth="1"/>
    <col min="9734" max="9734" width="10.441406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12.5546875" style="1" customWidth="1"/>
    <col min="9987" max="9987" width="10.44140625" style="1" customWidth="1"/>
    <col min="9988" max="9988" width="9.6640625" style="1" customWidth="1"/>
    <col min="9989" max="9989" width="14.33203125" style="1" customWidth="1"/>
    <col min="9990" max="9990" width="10.441406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12.5546875" style="1" customWidth="1"/>
    <col min="10243" max="10243" width="10.44140625" style="1" customWidth="1"/>
    <col min="10244" max="10244" width="9.6640625" style="1" customWidth="1"/>
    <col min="10245" max="10245" width="14.33203125" style="1" customWidth="1"/>
    <col min="10246" max="10246" width="10.441406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12.5546875" style="1" customWidth="1"/>
    <col min="10499" max="10499" width="10.44140625" style="1" customWidth="1"/>
    <col min="10500" max="10500" width="9.6640625" style="1" customWidth="1"/>
    <col min="10501" max="10501" width="14.33203125" style="1" customWidth="1"/>
    <col min="10502" max="10502" width="10.441406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12.5546875" style="1" customWidth="1"/>
    <col min="10755" max="10755" width="10.44140625" style="1" customWidth="1"/>
    <col min="10756" max="10756" width="9.6640625" style="1" customWidth="1"/>
    <col min="10757" max="10757" width="14.33203125" style="1" customWidth="1"/>
    <col min="10758" max="10758" width="10.441406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12.5546875" style="1" customWidth="1"/>
    <col min="11011" max="11011" width="10.44140625" style="1" customWidth="1"/>
    <col min="11012" max="11012" width="9.6640625" style="1" customWidth="1"/>
    <col min="11013" max="11013" width="14.33203125" style="1" customWidth="1"/>
    <col min="11014" max="11014" width="10.441406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12.5546875" style="1" customWidth="1"/>
    <col min="11267" max="11267" width="10.44140625" style="1" customWidth="1"/>
    <col min="11268" max="11268" width="9.6640625" style="1" customWidth="1"/>
    <col min="11269" max="11269" width="14.33203125" style="1" customWidth="1"/>
    <col min="11270" max="11270" width="10.441406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12.5546875" style="1" customWidth="1"/>
    <col min="11523" max="11523" width="10.44140625" style="1" customWidth="1"/>
    <col min="11524" max="11524" width="9.6640625" style="1" customWidth="1"/>
    <col min="11525" max="11525" width="14.33203125" style="1" customWidth="1"/>
    <col min="11526" max="11526" width="10.441406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12.5546875" style="1" customWidth="1"/>
    <col min="11779" max="11779" width="10.44140625" style="1" customWidth="1"/>
    <col min="11780" max="11780" width="9.6640625" style="1" customWidth="1"/>
    <col min="11781" max="11781" width="14.33203125" style="1" customWidth="1"/>
    <col min="11782" max="11782" width="10.441406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12.5546875" style="1" customWidth="1"/>
    <col min="12035" max="12035" width="10.44140625" style="1" customWidth="1"/>
    <col min="12036" max="12036" width="9.6640625" style="1" customWidth="1"/>
    <col min="12037" max="12037" width="14.33203125" style="1" customWidth="1"/>
    <col min="12038" max="12038" width="10.441406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12.5546875" style="1" customWidth="1"/>
    <col min="12291" max="12291" width="10.44140625" style="1" customWidth="1"/>
    <col min="12292" max="12292" width="9.6640625" style="1" customWidth="1"/>
    <col min="12293" max="12293" width="14.33203125" style="1" customWidth="1"/>
    <col min="12294" max="12294" width="10.441406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12.5546875" style="1" customWidth="1"/>
    <col min="12547" max="12547" width="10.44140625" style="1" customWidth="1"/>
    <col min="12548" max="12548" width="9.6640625" style="1" customWidth="1"/>
    <col min="12549" max="12549" width="14.33203125" style="1" customWidth="1"/>
    <col min="12550" max="12550" width="10.441406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12.5546875" style="1" customWidth="1"/>
    <col min="12803" max="12803" width="10.44140625" style="1" customWidth="1"/>
    <col min="12804" max="12804" width="9.6640625" style="1" customWidth="1"/>
    <col min="12805" max="12805" width="14.33203125" style="1" customWidth="1"/>
    <col min="12806" max="12806" width="10.441406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12.5546875" style="1" customWidth="1"/>
    <col min="13059" max="13059" width="10.44140625" style="1" customWidth="1"/>
    <col min="13060" max="13060" width="9.6640625" style="1" customWidth="1"/>
    <col min="13061" max="13061" width="14.33203125" style="1" customWidth="1"/>
    <col min="13062" max="13062" width="10.441406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12.5546875" style="1" customWidth="1"/>
    <col min="13315" max="13315" width="10.44140625" style="1" customWidth="1"/>
    <col min="13316" max="13316" width="9.6640625" style="1" customWidth="1"/>
    <col min="13317" max="13317" width="14.33203125" style="1" customWidth="1"/>
    <col min="13318" max="13318" width="10.441406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12.5546875" style="1" customWidth="1"/>
    <col min="13571" max="13571" width="10.44140625" style="1" customWidth="1"/>
    <col min="13572" max="13572" width="9.6640625" style="1" customWidth="1"/>
    <col min="13573" max="13573" width="14.33203125" style="1" customWidth="1"/>
    <col min="13574" max="13574" width="10.441406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12.5546875" style="1" customWidth="1"/>
    <col min="13827" max="13827" width="10.44140625" style="1" customWidth="1"/>
    <col min="13828" max="13828" width="9.6640625" style="1" customWidth="1"/>
    <col min="13829" max="13829" width="14.33203125" style="1" customWidth="1"/>
    <col min="13830" max="13830" width="10.441406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12.5546875" style="1" customWidth="1"/>
    <col min="14083" max="14083" width="10.44140625" style="1" customWidth="1"/>
    <col min="14084" max="14084" width="9.6640625" style="1" customWidth="1"/>
    <col min="14085" max="14085" width="14.33203125" style="1" customWidth="1"/>
    <col min="14086" max="14086" width="10.441406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12.5546875" style="1" customWidth="1"/>
    <col min="14339" max="14339" width="10.44140625" style="1" customWidth="1"/>
    <col min="14340" max="14340" width="9.6640625" style="1" customWidth="1"/>
    <col min="14341" max="14341" width="14.33203125" style="1" customWidth="1"/>
    <col min="14342" max="14342" width="10.441406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12.5546875" style="1" customWidth="1"/>
    <col min="14595" max="14595" width="10.44140625" style="1" customWidth="1"/>
    <col min="14596" max="14596" width="9.6640625" style="1" customWidth="1"/>
    <col min="14597" max="14597" width="14.33203125" style="1" customWidth="1"/>
    <col min="14598" max="14598" width="10.441406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12.5546875" style="1" customWidth="1"/>
    <col min="14851" max="14851" width="10.44140625" style="1" customWidth="1"/>
    <col min="14852" max="14852" width="9.6640625" style="1" customWidth="1"/>
    <col min="14853" max="14853" width="14.33203125" style="1" customWidth="1"/>
    <col min="14854" max="14854" width="10.441406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12.5546875" style="1" customWidth="1"/>
    <col min="15107" max="15107" width="10.44140625" style="1" customWidth="1"/>
    <col min="15108" max="15108" width="9.6640625" style="1" customWidth="1"/>
    <col min="15109" max="15109" width="14.33203125" style="1" customWidth="1"/>
    <col min="15110" max="15110" width="10.441406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12.5546875" style="1" customWidth="1"/>
    <col min="15363" max="15363" width="10.44140625" style="1" customWidth="1"/>
    <col min="15364" max="15364" width="9.6640625" style="1" customWidth="1"/>
    <col min="15365" max="15365" width="14.33203125" style="1" customWidth="1"/>
    <col min="15366" max="15366" width="10.441406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12.5546875" style="1" customWidth="1"/>
    <col min="15619" max="15619" width="10.44140625" style="1" customWidth="1"/>
    <col min="15620" max="15620" width="9.6640625" style="1" customWidth="1"/>
    <col min="15621" max="15621" width="14.33203125" style="1" customWidth="1"/>
    <col min="15622" max="15622" width="10.441406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12.5546875" style="1" customWidth="1"/>
    <col min="15875" max="15875" width="10.44140625" style="1" customWidth="1"/>
    <col min="15876" max="15876" width="9.6640625" style="1" customWidth="1"/>
    <col min="15877" max="15877" width="14.33203125" style="1" customWidth="1"/>
    <col min="15878" max="15878" width="10.441406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12.5546875" style="1" customWidth="1"/>
    <col min="16131" max="16131" width="10.44140625" style="1" customWidth="1"/>
    <col min="16132" max="16132" width="9.6640625" style="1" customWidth="1"/>
    <col min="16133" max="16133" width="14.33203125" style="1" customWidth="1"/>
    <col min="16134" max="16134" width="10.44140625" style="1" customWidth="1"/>
    <col min="16135" max="16135" width="9.6640625" style="1" customWidth="1"/>
    <col min="16136" max="16384" width="8.88671875" style="1"/>
  </cols>
  <sheetData>
    <row r="1" spans="1:7" ht="15.6" x14ac:dyDescent="0.3">
      <c r="A1" s="22"/>
      <c r="B1" s="23" t="s">
        <v>0</v>
      </c>
      <c r="C1" s="24"/>
      <c r="D1" s="25"/>
      <c r="E1" s="23" t="s">
        <v>1</v>
      </c>
      <c r="F1" s="26"/>
      <c r="G1" s="27"/>
    </row>
    <row r="2" spans="1:7" ht="15.6" x14ac:dyDescent="0.3">
      <c r="A2" s="28"/>
      <c r="B2" s="29" t="s">
        <v>2</v>
      </c>
      <c r="C2" s="30" t="s">
        <v>3</v>
      </c>
      <c r="D2" s="31" t="s">
        <v>4</v>
      </c>
      <c r="E2" s="29" t="s">
        <v>2</v>
      </c>
      <c r="F2" s="30" t="s">
        <v>3</v>
      </c>
      <c r="G2" s="31" t="s">
        <v>4</v>
      </c>
    </row>
    <row r="3" spans="1:7" ht="16.2" thickBot="1" x14ac:dyDescent="0.35">
      <c r="A3" s="32" t="s">
        <v>5</v>
      </c>
      <c r="B3" s="33" t="s">
        <v>6</v>
      </c>
      <c r="C3" s="34" t="s">
        <v>7</v>
      </c>
      <c r="D3" s="35" t="s">
        <v>8</v>
      </c>
      <c r="E3" s="33" t="s">
        <v>9</v>
      </c>
      <c r="F3" s="34" t="s">
        <v>7</v>
      </c>
      <c r="G3" s="35" t="s">
        <v>8</v>
      </c>
    </row>
    <row r="4" spans="1:7" x14ac:dyDescent="0.25">
      <c r="A4" s="2" t="s">
        <v>10</v>
      </c>
      <c r="B4" s="3">
        <f>'[1]Other Source Input'!E20</f>
        <v>696837</v>
      </c>
      <c r="C4" s="4">
        <f t="shared" ref="C4:C42" si="0">B4/$B$43</f>
        <v>0.22120103115854872</v>
      </c>
      <c r="D4" s="4">
        <f>+C4</f>
        <v>0.22120103115854872</v>
      </c>
      <c r="E4" s="5">
        <f>'[1]Comparison Statistics Input'!AS20</f>
        <v>29500</v>
      </c>
      <c r="F4" s="4">
        <f t="shared" ref="F4:F42" si="1">E4/$E$43</f>
        <v>0.20037902201452237</v>
      </c>
      <c r="G4" s="6">
        <f>+F4</f>
        <v>0.20037902201452237</v>
      </c>
    </row>
    <row r="5" spans="1:7" x14ac:dyDescent="0.25">
      <c r="A5" s="7" t="s">
        <v>11</v>
      </c>
      <c r="B5" s="8">
        <f>'[1]Other Source Input'!E30</f>
        <v>323606</v>
      </c>
      <c r="C5" s="9">
        <f t="shared" si="0"/>
        <v>0.10272413905847898</v>
      </c>
      <c r="D5" s="9">
        <f t="shared" ref="D5:D42" si="2">D4+C5</f>
        <v>0.32392517021702771</v>
      </c>
      <c r="E5" s="10">
        <f>'[1]Comparison Statistics Input'!AS30</f>
        <v>10931</v>
      </c>
      <c r="F5" s="9">
        <f t="shared" si="1"/>
        <v>7.4248918292906585E-2</v>
      </c>
      <c r="G5" s="11">
        <f t="shared" ref="G5:G42" si="3">G4+F5</f>
        <v>0.27462794030742899</v>
      </c>
    </row>
    <row r="6" spans="1:7" x14ac:dyDescent="0.25">
      <c r="A6" s="7" t="s">
        <v>12</v>
      </c>
      <c r="B6" s="8">
        <f>'[1]Other Source Input'!E34</f>
        <v>302583</v>
      </c>
      <c r="C6" s="9">
        <f t="shared" si="0"/>
        <v>9.6050685613776457E-2</v>
      </c>
      <c r="D6" s="9">
        <f t="shared" si="2"/>
        <v>0.41997585583080416</v>
      </c>
      <c r="E6" s="10">
        <f>'[1]Comparison Statistics Input'!AS34</f>
        <v>12866</v>
      </c>
      <c r="F6" s="9">
        <f t="shared" si="1"/>
        <v>8.7392423635215086E-2</v>
      </c>
      <c r="G6" s="11">
        <f t="shared" si="3"/>
        <v>0.36202036394264409</v>
      </c>
    </row>
    <row r="7" spans="1:7" x14ac:dyDescent="0.25">
      <c r="A7" s="7" t="s">
        <v>13</v>
      </c>
      <c r="B7" s="8">
        <f>'[1]Other Source Input'!E35</f>
        <v>216657</v>
      </c>
      <c r="C7" s="9">
        <f t="shared" si="0"/>
        <v>6.8774694523565327E-2</v>
      </c>
      <c r="D7" s="9">
        <f t="shared" si="2"/>
        <v>0.48875055035436948</v>
      </c>
      <c r="E7" s="10">
        <f>'[1]Comparison Statistics Input'!AS35</f>
        <v>11971</v>
      </c>
      <c r="F7" s="9">
        <f t="shared" si="1"/>
        <v>8.1313127882571098E-2</v>
      </c>
      <c r="G7" s="11">
        <f t="shared" si="3"/>
        <v>0.4433334918252152</v>
      </c>
    </row>
    <row r="8" spans="1:7" x14ac:dyDescent="0.25">
      <c r="A8" s="12" t="s">
        <v>14</v>
      </c>
      <c r="B8" s="8">
        <f>'[1]Other Source Input'!E9</f>
        <v>176842</v>
      </c>
      <c r="C8" s="9">
        <f t="shared" si="0"/>
        <v>5.6135986969894067E-2</v>
      </c>
      <c r="D8" s="9">
        <f t="shared" si="2"/>
        <v>0.54488653732426351</v>
      </c>
      <c r="E8" s="10">
        <f>'[1]Comparison Statistics Input'!AS9</f>
        <v>9084</v>
      </c>
      <c r="F8" s="9">
        <f t="shared" si="1"/>
        <v>6.1703153762031233E-2</v>
      </c>
      <c r="G8" s="11">
        <f t="shared" si="3"/>
        <v>0.50503664558724648</v>
      </c>
    </row>
    <row r="9" spans="1:7" x14ac:dyDescent="0.25">
      <c r="A9" s="7" t="s">
        <v>15</v>
      </c>
      <c r="B9" s="8">
        <f>'[1]Other Source Input'!E37</f>
        <v>120873</v>
      </c>
      <c r="C9" s="9">
        <f t="shared" si="0"/>
        <v>3.8369421025616121E-2</v>
      </c>
      <c r="D9" s="9">
        <f t="shared" si="2"/>
        <v>0.58325595834987964</v>
      </c>
      <c r="E9" s="10">
        <f>'[1]Comparison Statistics Input'!AS37</f>
        <v>6958</v>
      </c>
      <c r="F9" s="9">
        <f t="shared" si="1"/>
        <v>4.726227915854396E-2</v>
      </c>
      <c r="G9" s="11">
        <f t="shared" si="3"/>
        <v>0.55229892474579045</v>
      </c>
    </row>
    <row r="10" spans="1:7" x14ac:dyDescent="0.25">
      <c r="A10" s="7" t="s">
        <v>16</v>
      </c>
      <c r="B10" s="8">
        <f>'[1]Other Source Input'!E21</f>
        <v>116520</v>
      </c>
      <c r="C10" s="9">
        <f t="shared" si="0"/>
        <v>3.6987622859569878E-2</v>
      </c>
      <c r="D10" s="9">
        <f t="shared" si="2"/>
        <v>0.62024358120944956</v>
      </c>
      <c r="E10" s="10">
        <f>'[1]Comparison Statistics Input'!AS21</f>
        <v>4476</v>
      </c>
      <c r="F10" s="9">
        <f t="shared" si="1"/>
        <v>3.0403271272440753E-2</v>
      </c>
      <c r="G10" s="11">
        <f t="shared" si="3"/>
        <v>0.58270219601823126</v>
      </c>
    </row>
    <row r="11" spans="1:7" x14ac:dyDescent="0.25">
      <c r="A11" s="7" t="s">
        <v>17</v>
      </c>
      <c r="B11" s="8">
        <f>'[1]Other Source Input'!E40</f>
        <v>108173</v>
      </c>
      <c r="C11" s="9">
        <f t="shared" si="0"/>
        <v>3.4337985990287097E-2</v>
      </c>
      <c r="D11" s="9">
        <f t="shared" si="2"/>
        <v>0.6545815671997367</v>
      </c>
      <c r="E11" s="10">
        <f>'[1]Comparison Statistics Input'!AS40</f>
        <v>5478</v>
      </c>
      <c r="F11" s="9">
        <f t="shared" si="1"/>
        <v>3.720936551171368E-2</v>
      </c>
      <c r="G11" s="11">
        <f t="shared" si="3"/>
        <v>0.61991156152994498</v>
      </c>
    </row>
    <row r="12" spans="1:7" x14ac:dyDescent="0.25">
      <c r="A12" s="7" t="s">
        <v>18</v>
      </c>
      <c r="B12" s="8">
        <f>'[1]Other Source Input'!E42</f>
        <v>102969</v>
      </c>
      <c r="C12" s="9">
        <f t="shared" si="0"/>
        <v>3.2686049933290863E-2</v>
      </c>
      <c r="D12" s="9">
        <f t="shared" si="2"/>
        <v>0.68726761713302753</v>
      </c>
      <c r="E12" s="10">
        <f>'[1]Comparison Statistics Input'!AS42</f>
        <v>3945</v>
      </c>
      <c r="F12" s="9">
        <f t="shared" si="1"/>
        <v>2.6796448876179348E-2</v>
      </c>
      <c r="G12" s="11">
        <f t="shared" si="3"/>
        <v>0.64670801040612436</v>
      </c>
    </row>
    <row r="13" spans="1:7" x14ac:dyDescent="0.25">
      <c r="A13" s="7" t="s">
        <v>19</v>
      </c>
      <c r="B13" s="8">
        <f>'[1]Other Source Input'!E6</f>
        <v>70061</v>
      </c>
      <c r="C13" s="9">
        <f t="shared" si="0"/>
        <v>2.2239871654345395E-2</v>
      </c>
      <c r="D13" s="9">
        <f t="shared" si="2"/>
        <v>0.70950748878737291</v>
      </c>
      <c r="E13" s="10">
        <f>'[1]Comparison Statistics Input'!AS6</f>
        <v>5204</v>
      </c>
      <c r="F13" s="9">
        <f t="shared" si="1"/>
        <v>3.5348217985205918E-2</v>
      </c>
      <c r="G13" s="11">
        <f t="shared" si="3"/>
        <v>0.68205622839133029</v>
      </c>
    </row>
    <row r="14" spans="1:7" x14ac:dyDescent="0.25">
      <c r="A14" s="13" t="s">
        <v>20</v>
      </c>
      <c r="B14" s="8">
        <f>'[1]Other Source Input'!E32</f>
        <v>66710</v>
      </c>
      <c r="C14" s="9">
        <f t="shared" si="0"/>
        <v>2.117614418951173E-2</v>
      </c>
      <c r="D14" s="9">
        <f t="shared" si="2"/>
        <v>0.73068363297688466</v>
      </c>
      <c r="E14" s="10">
        <f>'[1]Comparison Statistics Input'!AS32</f>
        <v>2305</v>
      </c>
      <c r="F14" s="9">
        <f t="shared" si="1"/>
        <v>1.5656733754016071E-2</v>
      </c>
      <c r="G14" s="11">
        <f t="shared" si="3"/>
        <v>0.69771296214534639</v>
      </c>
    </row>
    <row r="15" spans="1:7" x14ac:dyDescent="0.25">
      <c r="A15" s="12" t="s">
        <v>21</v>
      </c>
      <c r="B15" s="8">
        <f>'[1]Other Source Input'!E24</f>
        <v>60152</v>
      </c>
      <c r="C15" s="9">
        <f t="shared" si="0"/>
        <v>1.9094400019300097E-2</v>
      </c>
      <c r="D15" s="9">
        <f t="shared" si="2"/>
        <v>0.74977803299618473</v>
      </c>
      <c r="E15" s="10">
        <f>'[1]Comparison Statistics Input'!AS24</f>
        <v>3041</v>
      </c>
      <c r="F15" s="9">
        <f t="shared" si="1"/>
        <v>2.0656020540547885E-2</v>
      </c>
      <c r="G15" s="11">
        <f t="shared" si="3"/>
        <v>0.71836898268589433</v>
      </c>
    </row>
    <row r="16" spans="1:7" x14ac:dyDescent="0.25">
      <c r="A16" s="13" t="s">
        <v>22</v>
      </c>
      <c r="B16" s="8">
        <f>'[1]Other Source Input'!E17</f>
        <v>58135</v>
      </c>
      <c r="C16" s="9">
        <f t="shared" si="0"/>
        <v>1.8454131951090757E-2</v>
      </c>
      <c r="D16" s="9">
        <f t="shared" si="2"/>
        <v>0.76823216494727553</v>
      </c>
      <c r="E16" s="10">
        <f>'[1]Comparison Statistics Input'!AS17</f>
        <v>2566</v>
      </c>
      <c r="F16" s="9">
        <f t="shared" si="1"/>
        <v>1.7429578660653033E-2</v>
      </c>
      <c r="G16" s="11">
        <f t="shared" si="3"/>
        <v>0.73579856134654742</v>
      </c>
    </row>
    <row r="17" spans="1:7" x14ac:dyDescent="0.25">
      <c r="A17" s="7" t="s">
        <v>23</v>
      </c>
      <c r="B17" s="8">
        <f>'[1]Other Source Input'!E16</f>
        <v>54728</v>
      </c>
      <c r="C17" s="9">
        <f t="shared" si="0"/>
        <v>1.7372628079802097E-2</v>
      </c>
      <c r="D17" s="9">
        <f t="shared" si="2"/>
        <v>0.78560479302707764</v>
      </c>
      <c r="E17" s="10">
        <f>'[1]Comparison Statistics Input'!AS16</f>
        <v>4775</v>
      </c>
      <c r="F17" s="9">
        <f t="shared" si="1"/>
        <v>3.2434231529469303E-2</v>
      </c>
      <c r="G17" s="11">
        <f t="shared" si="3"/>
        <v>0.76823279287601676</v>
      </c>
    </row>
    <row r="18" spans="1:7" x14ac:dyDescent="0.25">
      <c r="A18" s="12" t="s">
        <v>24</v>
      </c>
      <c r="B18" s="8">
        <f>'[1]Other Source Input'!E11</f>
        <v>52831</v>
      </c>
      <c r="C18" s="9">
        <f t="shared" si="0"/>
        <v>1.6770452311139172E-2</v>
      </c>
      <c r="D18" s="9">
        <f t="shared" si="2"/>
        <v>0.8023752453382168</v>
      </c>
      <c r="E18" s="10">
        <f>'[1]Comparison Statistics Input'!AS11</f>
        <v>3003</v>
      </c>
      <c r="F18" s="9">
        <f t="shared" si="1"/>
        <v>2.0397905190156294E-2</v>
      </c>
      <c r="G18" s="11">
        <f t="shared" si="3"/>
        <v>0.78863069806617303</v>
      </c>
    </row>
    <row r="19" spans="1:7" x14ac:dyDescent="0.25">
      <c r="A19" s="7" t="s">
        <v>25</v>
      </c>
      <c r="B19" s="8">
        <f>'[1]Other Source Input'!E26</f>
        <v>51799</v>
      </c>
      <c r="C19" s="9">
        <f t="shared" si="0"/>
        <v>1.6442858535039996E-2</v>
      </c>
      <c r="D19" s="9">
        <f t="shared" si="2"/>
        <v>0.81881810387325682</v>
      </c>
      <c r="E19" s="10">
        <f>'[1]Comparison Statistics Input'!AS26</f>
        <v>1604</v>
      </c>
      <c r="F19" s="9">
        <f t="shared" si="1"/>
        <v>1.0895184790213354E-2</v>
      </c>
      <c r="G19" s="11">
        <f t="shared" si="3"/>
        <v>0.79952588285638637</v>
      </c>
    </row>
    <row r="20" spans="1:7" x14ac:dyDescent="0.25">
      <c r="A20" s="7" t="s">
        <v>26</v>
      </c>
      <c r="B20" s="8">
        <f>'[1]Other Source Input'!E18</f>
        <v>49197</v>
      </c>
      <c r="C20" s="9">
        <f t="shared" si="0"/>
        <v>1.5616890506541876E-2</v>
      </c>
      <c r="D20" s="9">
        <f t="shared" si="2"/>
        <v>0.83443499437979873</v>
      </c>
      <c r="E20" s="10">
        <f>'[1]Comparison Statistics Input'!AS18</f>
        <v>2194</v>
      </c>
      <c r="F20" s="9">
        <f t="shared" si="1"/>
        <v>1.49027652305038E-2</v>
      </c>
      <c r="G20" s="11">
        <f t="shared" si="3"/>
        <v>0.81442864808689019</v>
      </c>
    </row>
    <row r="21" spans="1:7" x14ac:dyDescent="0.25">
      <c r="A21" s="7" t="s">
        <v>27</v>
      </c>
      <c r="B21" s="8">
        <f>'[1]Other Source Input'!E8</f>
        <v>47472</v>
      </c>
      <c r="C21" s="9">
        <f t="shared" si="0"/>
        <v>1.5069313700562147E-2</v>
      </c>
      <c r="D21" s="9">
        <f t="shared" si="2"/>
        <v>0.84950430808036093</v>
      </c>
      <c r="E21" s="10">
        <f>'[1]Comparison Statistics Input'!AS8</f>
        <v>2107</v>
      </c>
      <c r="F21" s="9">
        <f t="shared" si="1"/>
        <v>1.431181692829148E-2</v>
      </c>
      <c r="G21" s="11">
        <f t="shared" si="3"/>
        <v>0.82874046501518173</v>
      </c>
    </row>
    <row r="22" spans="1:7" x14ac:dyDescent="0.25">
      <c r="A22" s="12" t="s">
        <v>28</v>
      </c>
      <c r="B22" s="8">
        <f>'[1]Other Source Input'!E27</f>
        <v>46092</v>
      </c>
      <c r="C22" s="9">
        <f t="shared" si="0"/>
        <v>1.4631252255778365E-2</v>
      </c>
      <c r="D22" s="9">
        <f t="shared" si="2"/>
        <v>0.86413556033613925</v>
      </c>
      <c r="E22" s="10">
        <f>'[1]Comparison Statistics Input'!AS27</f>
        <v>2392</v>
      </c>
      <c r="F22" s="9">
        <f t="shared" si="1"/>
        <v>1.6247682056228393E-2</v>
      </c>
      <c r="G22" s="11">
        <f t="shared" si="3"/>
        <v>0.84498814707141012</v>
      </c>
    </row>
    <row r="23" spans="1:7" x14ac:dyDescent="0.25">
      <c r="A23" s="7" t="s">
        <v>29</v>
      </c>
      <c r="B23" s="8">
        <f>'[1]Other Source Input'!E7</f>
        <v>44528</v>
      </c>
      <c r="C23" s="9">
        <f t="shared" si="0"/>
        <v>1.4134782618356743E-2</v>
      </c>
      <c r="D23" s="9">
        <f t="shared" si="2"/>
        <v>0.87827034295449602</v>
      </c>
      <c r="E23" s="10">
        <f>'[1]Comparison Statistics Input'!AS7</f>
        <v>1772</v>
      </c>
      <c r="F23" s="9">
        <f t="shared" si="1"/>
        <v>1.2036326339313006E-2</v>
      </c>
      <c r="G23" s="11">
        <f t="shared" si="3"/>
        <v>0.85702447341072308</v>
      </c>
    </row>
    <row r="24" spans="1:7" x14ac:dyDescent="0.25">
      <c r="A24" s="7" t="s">
        <v>30</v>
      </c>
      <c r="B24" s="8">
        <f>'[1]Other Source Input'!E36</f>
        <v>40376</v>
      </c>
      <c r="C24" s="9">
        <f t="shared" si="0"/>
        <v>1.281678905405075E-2</v>
      </c>
      <c r="D24" s="9">
        <f t="shared" si="2"/>
        <v>0.89108713200854672</v>
      </c>
      <c r="E24" s="10">
        <f>'[1]Comparison Statistics Input'!AS36</f>
        <v>1483</v>
      </c>
      <c r="F24" s="9">
        <f t="shared" si="1"/>
        <v>1.0073291174492769E-2</v>
      </c>
      <c r="G24" s="11">
        <f t="shared" si="3"/>
        <v>0.86709776458521581</v>
      </c>
    </row>
    <row r="25" spans="1:7" x14ac:dyDescent="0.25">
      <c r="A25" s="7" t="s">
        <v>31</v>
      </c>
      <c r="B25" s="8">
        <f>'[1]Other Source Input'!E41</f>
        <v>35049</v>
      </c>
      <c r="C25" s="9">
        <f t="shared" si="0"/>
        <v>1.1125808390019436E-2</v>
      </c>
      <c r="D25" s="9">
        <f t="shared" si="2"/>
        <v>0.90221294039856614</v>
      </c>
      <c r="E25" s="10">
        <f>'[1]Comparison Statistics Input'!AS41</f>
        <v>1839</v>
      </c>
      <c r="F25" s="9">
        <f t="shared" si="1"/>
        <v>1.2491424457108701E-2</v>
      </c>
      <c r="G25" s="11">
        <f t="shared" si="3"/>
        <v>0.87958918904232453</v>
      </c>
    </row>
    <row r="26" spans="1:7" x14ac:dyDescent="0.25">
      <c r="A26" s="12" t="s">
        <v>32</v>
      </c>
      <c r="B26" s="8">
        <f>'[1]Other Source Input'!E22</f>
        <v>33995</v>
      </c>
      <c r="C26" s="9">
        <f t="shared" si="0"/>
        <v>1.0791231025670082E-2</v>
      </c>
      <c r="D26" s="9">
        <f t="shared" si="2"/>
        <v>0.91300417142423618</v>
      </c>
      <c r="E26" s="10">
        <f>'[1]Comparison Statistics Input'!AS22</f>
        <v>1500</v>
      </c>
      <c r="F26" s="9">
        <f t="shared" si="1"/>
        <v>1.0188763831246901E-2</v>
      </c>
      <c r="G26" s="11">
        <f t="shared" si="3"/>
        <v>0.88977795287357142</v>
      </c>
    </row>
    <row r="27" spans="1:7" x14ac:dyDescent="0.25">
      <c r="A27" s="12" t="s">
        <v>33</v>
      </c>
      <c r="B27" s="8">
        <f>'[1]Other Source Input'!E28</f>
        <v>32595</v>
      </c>
      <c r="C27" s="9">
        <f t="shared" si="0"/>
        <v>1.034682086429523E-2</v>
      </c>
      <c r="D27" s="9">
        <f t="shared" si="2"/>
        <v>0.92335099228853146</v>
      </c>
      <c r="E27" s="10">
        <f>'[1]Comparison Statistics Input'!AS28</f>
        <v>765</v>
      </c>
      <c r="F27" s="9">
        <f t="shared" si="1"/>
        <v>5.1962695539359196E-3</v>
      </c>
      <c r="G27" s="11">
        <f t="shared" si="3"/>
        <v>0.89497422242750735</v>
      </c>
    </row>
    <row r="28" spans="1:7" x14ac:dyDescent="0.25">
      <c r="A28" s="7" t="s">
        <v>34</v>
      </c>
      <c r="B28" s="8">
        <f>'[1]Other Source Input'!E14</f>
        <v>32386</v>
      </c>
      <c r="C28" s="9">
        <f t="shared" si="0"/>
        <v>1.0280476775918555E-2</v>
      </c>
      <c r="D28" s="9">
        <f t="shared" si="2"/>
        <v>0.93363146906445005</v>
      </c>
      <c r="E28" s="10">
        <f>'[1]Comparison Statistics Input'!AS14</f>
        <v>2697</v>
      </c>
      <c r="F28" s="9">
        <f t="shared" si="1"/>
        <v>1.8319397368581927E-2</v>
      </c>
      <c r="G28" s="11">
        <f t="shared" si="3"/>
        <v>0.91329361979608925</v>
      </c>
    </row>
    <row r="29" spans="1:7" x14ac:dyDescent="0.25">
      <c r="A29" s="12" t="s">
        <v>35</v>
      </c>
      <c r="B29" s="8">
        <f>'[1]Other Source Input'!E19</f>
        <v>29843</v>
      </c>
      <c r="C29" s="9">
        <f t="shared" si="0"/>
        <v>9.4732374613640917E-3</v>
      </c>
      <c r="D29" s="9">
        <f t="shared" si="2"/>
        <v>0.94310470652581413</v>
      </c>
      <c r="E29" s="10">
        <f>'[1]Comparison Statistics Input'!AS19</f>
        <v>562</v>
      </c>
      <c r="F29" s="9">
        <f t="shared" si="1"/>
        <v>3.8173901821071722E-3</v>
      </c>
      <c r="G29" s="11">
        <f t="shared" si="3"/>
        <v>0.91711100997819639</v>
      </c>
    </row>
    <row r="30" spans="1:7" x14ac:dyDescent="0.25">
      <c r="A30" s="12" t="s">
        <v>36</v>
      </c>
      <c r="B30" s="8">
        <f>'[1]Other Source Input'!E39</f>
        <v>28347</v>
      </c>
      <c r="C30" s="9">
        <f t="shared" si="0"/>
        <v>8.998353460352106E-3</v>
      </c>
      <c r="D30" s="9">
        <f t="shared" si="2"/>
        <v>0.95210305998616629</v>
      </c>
      <c r="E30" s="10">
        <f>'[1]Comparison Statistics Input'!AS39</f>
        <v>1687</v>
      </c>
      <c r="F30" s="9">
        <f t="shared" si="1"/>
        <v>1.1458963055542348E-2</v>
      </c>
      <c r="G30" s="11">
        <f t="shared" si="3"/>
        <v>0.92856997303373878</v>
      </c>
    </row>
    <row r="31" spans="1:7" x14ac:dyDescent="0.25">
      <c r="A31" s="7" t="s">
        <v>37</v>
      </c>
      <c r="B31" s="8">
        <f>'[1]Other Source Input'!E12</f>
        <v>26802</v>
      </c>
      <c r="C31" s="9">
        <f t="shared" si="0"/>
        <v>8.5079151036920007E-3</v>
      </c>
      <c r="D31" s="9">
        <f t="shared" si="2"/>
        <v>0.96061097508985827</v>
      </c>
      <c r="E31" s="10">
        <f>'[1]Comparison Statistics Input'!AS12</f>
        <v>1134</v>
      </c>
      <c r="F31" s="9">
        <f t="shared" si="1"/>
        <v>7.7027054564226573E-3</v>
      </c>
      <c r="G31" s="11">
        <f t="shared" si="3"/>
        <v>0.93627267849016149</v>
      </c>
    </row>
    <row r="32" spans="1:7" x14ac:dyDescent="0.25">
      <c r="A32" s="7" t="s">
        <v>38</v>
      </c>
      <c r="B32" s="8">
        <f>'[1]Other Source Input'!E23</f>
        <v>19918</v>
      </c>
      <c r="C32" s="9">
        <f t="shared" si="0"/>
        <v>6.3226868530459395E-3</v>
      </c>
      <c r="D32" s="9">
        <f t="shared" si="2"/>
        <v>0.9669336619429042</v>
      </c>
      <c r="E32" s="10">
        <f>'[1]Comparison Statistics Input'!AS23</f>
        <v>1826</v>
      </c>
      <c r="F32" s="9">
        <f t="shared" si="1"/>
        <v>1.2403121837237893E-2</v>
      </c>
      <c r="G32" s="11">
        <f t="shared" si="3"/>
        <v>0.9486758003273994</v>
      </c>
    </row>
    <row r="33" spans="1:7" x14ac:dyDescent="0.25">
      <c r="A33" s="7" t="s">
        <v>39</v>
      </c>
      <c r="B33" s="8">
        <f>'[1]Other Source Input'!E31</f>
        <v>17003</v>
      </c>
      <c r="C33" s="9">
        <f t="shared" si="0"/>
        <v>5.3973614098975853E-3</v>
      </c>
      <c r="D33" s="9">
        <f t="shared" si="2"/>
        <v>0.97233102335280175</v>
      </c>
      <c r="E33" s="10">
        <f>'[1]Comparison Statistics Input'!AS31</f>
        <v>1689</v>
      </c>
      <c r="F33" s="9">
        <f t="shared" si="1"/>
        <v>1.1472548073984011E-2</v>
      </c>
      <c r="G33" s="11">
        <f t="shared" si="3"/>
        <v>0.96014834840138341</v>
      </c>
    </row>
    <row r="34" spans="1:7" x14ac:dyDescent="0.25">
      <c r="A34" s="7" t="s">
        <v>40</v>
      </c>
      <c r="B34" s="8">
        <f>'[1]Other Source Input'!E25</f>
        <v>16974</v>
      </c>
      <c r="C34" s="9">
        <f t="shared" si="0"/>
        <v>5.388155770840535E-3</v>
      </c>
      <c r="D34" s="9">
        <f t="shared" si="2"/>
        <v>0.97771917912364226</v>
      </c>
      <c r="E34" s="10">
        <f>'[1]Comparison Statistics Input'!AS25</f>
        <v>1128</v>
      </c>
      <c r="F34" s="9">
        <f t="shared" si="1"/>
        <v>7.6619504010976697E-3</v>
      </c>
      <c r="G34" s="11">
        <f t="shared" si="3"/>
        <v>0.96781029880248104</v>
      </c>
    </row>
    <row r="35" spans="1:7" x14ac:dyDescent="0.25">
      <c r="A35" s="7" t="s">
        <v>41</v>
      </c>
      <c r="B35" s="8">
        <f>'[1]Other Source Input'!E29</f>
        <v>14817</v>
      </c>
      <c r="C35" s="9">
        <f t="shared" si="0"/>
        <v>4.7034466864937082E-3</v>
      </c>
      <c r="D35" s="9">
        <f t="shared" si="2"/>
        <v>0.98242262581013595</v>
      </c>
      <c r="E35" s="10">
        <f>'[1]Comparison Statistics Input'!AS29</f>
        <v>858</v>
      </c>
      <c r="F35" s="9">
        <f t="shared" si="1"/>
        <v>5.8279729114732275E-3</v>
      </c>
      <c r="G35" s="11">
        <f t="shared" si="3"/>
        <v>0.97363827171395423</v>
      </c>
    </row>
    <row r="36" spans="1:7" x14ac:dyDescent="0.25">
      <c r="A36" s="7" t="s">
        <v>42</v>
      </c>
      <c r="B36" s="8">
        <f>'[1]Other Source Input'!E4</f>
        <v>12979</v>
      </c>
      <c r="C36" s="9">
        <f t="shared" si="0"/>
        <v>4.1199996317744375E-3</v>
      </c>
      <c r="D36" s="9">
        <f t="shared" si="2"/>
        <v>0.9865426254419104</v>
      </c>
      <c r="E36" s="10">
        <f>'[1]Comparison Statistics Input'!AS4</f>
        <v>1293</v>
      </c>
      <c r="F36" s="9">
        <f t="shared" si="1"/>
        <v>8.7827144225348288E-3</v>
      </c>
      <c r="G36" s="11">
        <f t="shared" si="3"/>
        <v>0.98242098613648909</v>
      </c>
    </row>
    <row r="37" spans="1:7" x14ac:dyDescent="0.25">
      <c r="A37" s="7" t="s">
        <v>43</v>
      </c>
      <c r="B37" s="8">
        <f>'[1]Other Source Input'!E5</f>
        <v>12256</v>
      </c>
      <c r="C37" s="9">
        <f t="shared" si="0"/>
        <v>3.8904935270072816E-3</v>
      </c>
      <c r="D37" s="9">
        <f t="shared" si="2"/>
        <v>0.99043311896891773</v>
      </c>
      <c r="E37" s="10">
        <f>'[1]Comparison Statistics Input'!AS5</f>
        <v>535</v>
      </c>
      <c r="F37" s="9">
        <f t="shared" si="1"/>
        <v>3.6339924331447279E-3</v>
      </c>
      <c r="G37" s="11">
        <f t="shared" si="3"/>
        <v>0.98605497856963387</v>
      </c>
    </row>
    <row r="38" spans="1:7" x14ac:dyDescent="0.25">
      <c r="A38" s="7" t="s">
        <v>44</v>
      </c>
      <c r="B38" s="8">
        <f>'[1]Other Source Input'!E13</f>
        <v>8843</v>
      </c>
      <c r="C38" s="9">
        <f t="shared" si="0"/>
        <v>2.8070850407413014E-3</v>
      </c>
      <c r="D38" s="9">
        <f t="shared" si="2"/>
        <v>0.99324020400965907</v>
      </c>
      <c r="E38" s="10">
        <f>'[1]Comparison Statistics Input'!AS13</f>
        <v>388</v>
      </c>
      <c r="F38" s="9">
        <f t="shared" si="1"/>
        <v>2.6354935776825316E-3</v>
      </c>
      <c r="G38" s="11">
        <f t="shared" si="3"/>
        <v>0.98869047214731642</v>
      </c>
    </row>
    <row r="39" spans="1:7" x14ac:dyDescent="0.25">
      <c r="A39" s="7" t="s">
        <v>45</v>
      </c>
      <c r="B39" s="8">
        <f>'[1]Other Source Input'!E33</f>
        <v>7957</v>
      </c>
      <c r="C39" s="9">
        <f t="shared" si="0"/>
        <v>2.5258368957569305E-3</v>
      </c>
      <c r="D39" s="9">
        <f t="shared" si="2"/>
        <v>0.99576604090541598</v>
      </c>
      <c r="E39" s="10">
        <f>'[1]Comparison Statistics Input'!AS33</f>
        <v>787</v>
      </c>
      <c r="F39" s="9">
        <f t="shared" si="1"/>
        <v>5.3457047567942078E-3</v>
      </c>
      <c r="G39" s="11">
        <f t="shared" si="3"/>
        <v>0.99403617690411061</v>
      </c>
    </row>
    <row r="40" spans="1:7" x14ac:dyDescent="0.25">
      <c r="A40" s="7" t="s">
        <v>46</v>
      </c>
      <c r="B40" s="8">
        <f>'[1]Other Source Input'!E10</f>
        <v>5467</v>
      </c>
      <c r="C40" s="9">
        <f t="shared" si="0"/>
        <v>1.7354216801687998E-3</v>
      </c>
      <c r="D40" s="9">
        <f t="shared" si="2"/>
        <v>0.99750146258558481</v>
      </c>
      <c r="E40" s="10">
        <f>'[1]Comparison Statistics Input'!AS10</f>
        <v>283</v>
      </c>
      <c r="F40" s="9">
        <f t="shared" si="1"/>
        <v>1.9222801094952485E-3</v>
      </c>
      <c r="G40" s="11">
        <f t="shared" si="3"/>
        <v>0.99595845701360586</v>
      </c>
    </row>
    <row r="41" spans="1:7" x14ac:dyDescent="0.25">
      <c r="A41" s="13" t="s">
        <v>47</v>
      </c>
      <c r="B41" s="8">
        <f>'[1]Other Source Input'!E38</f>
        <v>4125</v>
      </c>
      <c r="C41" s="9">
        <f t="shared" si="0"/>
        <v>1.309422796908048E-3</v>
      </c>
      <c r="D41" s="9">
        <f t="shared" si="2"/>
        <v>0.99881088538249285</v>
      </c>
      <c r="E41" s="10">
        <f>'[1]Comparison Statistics Input'!AS38</f>
        <v>313</v>
      </c>
      <c r="F41" s="9">
        <f t="shared" si="1"/>
        <v>2.1260553861201866E-3</v>
      </c>
      <c r="G41" s="11">
        <f t="shared" si="3"/>
        <v>0.99808451239972606</v>
      </c>
    </row>
    <row r="42" spans="1:7" ht="13.8" thickBot="1" x14ac:dyDescent="0.3">
      <c r="A42" s="14" t="s">
        <v>48</v>
      </c>
      <c r="B42" s="15">
        <f>'[1]Other Source Input'!E15</f>
        <v>3746</v>
      </c>
      <c r="C42" s="16">
        <f t="shared" si="0"/>
        <v>1.1891146175072843E-3</v>
      </c>
      <c r="D42" s="16">
        <f t="shared" si="2"/>
        <v>1.0000000000000002</v>
      </c>
      <c r="E42" s="17">
        <f>'[1]Comparison Statistics Input'!AS15</f>
        <v>282</v>
      </c>
      <c r="F42" s="16">
        <f t="shared" si="1"/>
        <v>1.9154876002744174E-3</v>
      </c>
      <c r="G42" s="18">
        <f t="shared" si="3"/>
        <v>1.0000000000000004</v>
      </c>
    </row>
    <row r="43" spans="1:7" ht="13.8" thickBot="1" x14ac:dyDescent="0.3">
      <c r="A43" s="36" t="s">
        <v>7</v>
      </c>
      <c r="B43" s="37">
        <f>SUM(B4:B42)</f>
        <v>3150243</v>
      </c>
      <c r="C43" s="38">
        <f>SUM(C4:C42)</f>
        <v>1.0000000000000002</v>
      </c>
      <c r="D43" s="38"/>
      <c r="E43" s="37">
        <f>SUM(E4:E42)</f>
        <v>147221</v>
      </c>
      <c r="F43" s="38">
        <f>SUM(F4:F42)</f>
        <v>1.0000000000000004</v>
      </c>
      <c r="G43" s="39"/>
    </row>
    <row r="44" spans="1:7" x14ac:dyDescent="0.25">
      <c r="A44" s="19" t="s">
        <v>49</v>
      </c>
      <c r="D44" s="20"/>
      <c r="E44" s="20"/>
      <c r="F44" s="20"/>
      <c r="G44" s="20"/>
    </row>
    <row r="45" spans="1:7" x14ac:dyDescent="0.25">
      <c r="A45" s="21" t="s">
        <v>50</v>
      </c>
      <c r="B45" s="21"/>
      <c r="C45" s="21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2020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2021-07-02T17:07:02Z</dcterms:created>
  <dcterms:modified xsi:type="dcterms:W3CDTF">2021-07-29T15:26:46Z</dcterms:modified>
</cp:coreProperties>
</file>