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2019 PT\"/>
    </mc:Choice>
  </mc:AlternateContent>
  <bookViews>
    <workbookView xWindow="0" yWindow="0" windowWidth="23040" windowHeight="9210"/>
  </bookViews>
  <sheets>
    <sheet name="27" sheetId="1" r:id="rId1"/>
  </sheets>
  <externalReferences>
    <externalReference r:id="rId2"/>
  </externalReferences>
  <definedNames>
    <definedName name="_xlnm.Print_Area" localSheetId="0">'27'!$A$1:$D$49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41" i="1" s="1"/>
  <c r="B41" i="1"/>
  <c r="C40" i="1"/>
  <c r="B40" i="1"/>
  <c r="C39" i="1"/>
  <c r="B39" i="1"/>
  <c r="D39" i="1" s="1"/>
  <c r="C38" i="1"/>
  <c r="B38" i="1"/>
  <c r="C37" i="1"/>
  <c r="D37" i="1" s="1"/>
  <c r="B37" i="1"/>
  <c r="C36" i="1"/>
  <c r="B36" i="1"/>
  <c r="C35" i="1"/>
  <c r="B35" i="1"/>
  <c r="C34" i="1"/>
  <c r="B34" i="1"/>
  <c r="D33" i="1"/>
  <c r="C33" i="1"/>
  <c r="B33" i="1"/>
  <c r="C32" i="1"/>
  <c r="B32" i="1"/>
  <c r="C31" i="1"/>
  <c r="B31" i="1"/>
  <c r="D31" i="1" s="1"/>
  <c r="C30" i="1"/>
  <c r="B30" i="1"/>
  <c r="C29" i="1"/>
  <c r="D29" i="1" s="1"/>
  <c r="B29" i="1"/>
  <c r="C28" i="1"/>
  <c r="D28" i="1" s="1"/>
  <c r="B28" i="1"/>
  <c r="C27" i="1"/>
  <c r="B27" i="1"/>
  <c r="D27" i="1" s="1"/>
  <c r="C26" i="1"/>
  <c r="D26" i="1" s="1"/>
  <c r="B26" i="1"/>
  <c r="C25" i="1"/>
  <c r="D25" i="1" s="1"/>
  <c r="B25" i="1"/>
  <c r="C24" i="1"/>
  <c r="B24" i="1"/>
  <c r="C23" i="1"/>
  <c r="B23" i="1"/>
  <c r="D23" i="1" s="1"/>
  <c r="C22" i="1"/>
  <c r="B22" i="1"/>
  <c r="C21" i="1"/>
  <c r="D21" i="1" s="1"/>
  <c r="B21" i="1"/>
  <c r="C20" i="1"/>
  <c r="B20" i="1"/>
  <c r="C19" i="1"/>
  <c r="B19" i="1"/>
  <c r="C18" i="1"/>
  <c r="B18" i="1"/>
  <c r="D17" i="1"/>
  <c r="C17" i="1"/>
  <c r="B17" i="1"/>
  <c r="C16" i="1"/>
  <c r="B16" i="1"/>
  <c r="C15" i="1"/>
  <c r="B15" i="1"/>
  <c r="D15" i="1" s="1"/>
  <c r="C14" i="1"/>
  <c r="B14" i="1"/>
  <c r="C13" i="1"/>
  <c r="D13" i="1" s="1"/>
  <c r="B13" i="1"/>
  <c r="C12" i="1"/>
  <c r="D12" i="1" s="1"/>
  <c r="B12" i="1"/>
  <c r="C11" i="1"/>
  <c r="B11" i="1"/>
  <c r="D11" i="1" s="1"/>
  <c r="C10" i="1"/>
  <c r="D10" i="1" s="1"/>
  <c r="B10" i="1"/>
  <c r="C9" i="1"/>
  <c r="D9" i="1" s="1"/>
  <c r="B9" i="1"/>
  <c r="C8" i="1"/>
  <c r="B8" i="1"/>
  <c r="C7" i="1"/>
  <c r="B7" i="1"/>
  <c r="D7" i="1" s="1"/>
  <c r="C6" i="1"/>
  <c r="B6" i="1"/>
  <c r="C5" i="1"/>
  <c r="D5" i="1" s="1"/>
  <c r="B5" i="1"/>
  <c r="C4" i="1"/>
  <c r="B4" i="1"/>
  <c r="C3" i="1"/>
  <c r="C42" i="1" s="1"/>
  <c r="B3" i="1"/>
  <c r="D14" i="1" l="1"/>
  <c r="D16" i="1"/>
  <c r="D30" i="1"/>
  <c r="D32" i="1"/>
  <c r="D4" i="1"/>
  <c r="D18" i="1"/>
  <c r="D20" i="1"/>
  <c r="D34" i="1"/>
  <c r="D36" i="1"/>
  <c r="D3" i="1"/>
  <c r="D6" i="1"/>
  <c r="D8" i="1"/>
  <c r="D19" i="1"/>
  <c r="D22" i="1"/>
  <c r="D24" i="1"/>
  <c r="D35" i="1"/>
  <c r="D38" i="1"/>
  <c r="D40" i="1"/>
  <c r="D44" i="1"/>
  <c r="D43" i="1"/>
  <c r="B42" i="1"/>
</calcChain>
</file>

<file path=xl/sharedStrings.xml><?xml version="1.0" encoding="utf-8"?>
<sst xmlns="http://schemas.openxmlformats.org/spreadsheetml/2006/main" count="53" uniqueCount="53">
  <si>
    <t>TOTAL REAL</t>
  </si>
  <si>
    <t>BUDGET $</t>
  </si>
  <si>
    <t>COUNTY</t>
  </si>
  <si>
    <t>PARCELS (a)</t>
  </si>
  <si>
    <t>BUDGET</t>
  </si>
  <si>
    <t>PER PARCEL</t>
  </si>
  <si>
    <t>WAHKIAKUM</t>
  </si>
  <si>
    <t>SAN JUAN</t>
  </si>
  <si>
    <t>GARFIELD</t>
  </si>
  <si>
    <t>SKAMANIA**</t>
  </si>
  <si>
    <t>COLUMBIA</t>
  </si>
  <si>
    <t>WALLA WALLA</t>
  </si>
  <si>
    <t>KLICKITAT</t>
  </si>
  <si>
    <t>KING*</t>
  </si>
  <si>
    <t xml:space="preserve">KITTITAS </t>
  </si>
  <si>
    <t>CLALLAM</t>
  </si>
  <si>
    <t xml:space="preserve">ADAMS   </t>
  </si>
  <si>
    <t>DOUGLAS</t>
  </si>
  <si>
    <t>CHELAN</t>
  </si>
  <si>
    <t xml:space="preserve">COWLITZ </t>
  </si>
  <si>
    <t>FRANKLIN</t>
  </si>
  <si>
    <t xml:space="preserve">JEFFERSON </t>
  </si>
  <si>
    <t>SKAGIT</t>
  </si>
  <si>
    <t>THURSTON</t>
  </si>
  <si>
    <t>GRANT</t>
  </si>
  <si>
    <t xml:space="preserve">LEWIS </t>
  </si>
  <si>
    <t>FERRY</t>
  </si>
  <si>
    <t>WHATCOM</t>
  </si>
  <si>
    <t>GRAYS HARBOR</t>
  </si>
  <si>
    <t>CLARK</t>
  </si>
  <si>
    <t>BENTON*</t>
  </si>
  <si>
    <t>SNOHOMISH</t>
  </si>
  <si>
    <t xml:space="preserve">ISLAND </t>
  </si>
  <si>
    <t>ASOTIN</t>
  </si>
  <si>
    <t>PEND OREILLE</t>
  </si>
  <si>
    <t>MASON</t>
  </si>
  <si>
    <t>LINCOLN</t>
  </si>
  <si>
    <t>PIERCE</t>
  </si>
  <si>
    <t xml:space="preserve">OKANOGAN </t>
  </si>
  <si>
    <t xml:space="preserve">STEVENS </t>
  </si>
  <si>
    <t>KITSAP</t>
  </si>
  <si>
    <t xml:space="preserve">PACIFIC </t>
  </si>
  <si>
    <t>YAKIMA</t>
  </si>
  <si>
    <t>SPOKANE</t>
  </si>
  <si>
    <t xml:space="preserve">WHITMAN </t>
  </si>
  <si>
    <t>TOTAL</t>
  </si>
  <si>
    <t>MEAN</t>
  </si>
  <si>
    <t>MEDIAN</t>
  </si>
  <si>
    <t xml:space="preserve">    (a) Real Property Parcel Count for 2018 assessment year.</t>
  </si>
  <si>
    <t xml:space="preserve">       - Staff and budget numbers reflect adjustments to remove non-assessment functions (Treasurer and non-assessment </t>
  </si>
  <si>
    <t xml:space="preserve">         related GIS). Appropriations for items payable to central services have been deducted from budget numbers.  </t>
  </si>
  <si>
    <t xml:space="preserve">    *Benton and King County's budgets are for 2 years.</t>
  </si>
  <si>
    <t xml:space="preserve">    **Skamania budget revised (8/2019).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</si>
</sst>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</cellStyleXfs>
  <cellXfs count="36">
    <xf numFmtId="0" fontId="0" fillId="0" borderId="0" xfId="0"/>
    <xf numFmtId="164" fontId="3" fillId="0" borderId="0" xfId="1" applyFont="1"/>
    <xf numFmtId="164" fontId="3" fillId="0" borderId="6" xfId="1" applyFont="1" applyBorder="1"/>
    <xf numFmtId="165" fontId="3" fillId="0" borderId="6" xfId="2" applyNumberFormat="1" applyFont="1" applyBorder="1"/>
    <xf numFmtId="42" fontId="3" fillId="0" borderId="7" xfId="2" applyNumberFormat="1" applyFont="1" applyFill="1" applyBorder="1"/>
    <xf numFmtId="44" fontId="3" fillId="0" borderId="6" xfId="3" applyFont="1" applyFill="1" applyBorder="1"/>
    <xf numFmtId="164" fontId="3" fillId="0" borderId="7" xfId="1" applyFont="1" applyBorder="1"/>
    <xf numFmtId="165" fontId="3" fillId="0" borderId="7" xfId="2" applyNumberFormat="1" applyFont="1" applyBorder="1"/>
    <xf numFmtId="44" fontId="3" fillId="0" borderId="7" xfId="3" applyFont="1" applyFill="1" applyBorder="1"/>
    <xf numFmtId="164" fontId="3" fillId="0" borderId="7" xfId="1" applyFont="1" applyFill="1" applyBorder="1"/>
    <xf numFmtId="44" fontId="4" fillId="0" borderId="7" xfId="0" applyNumberFormat="1" applyFont="1" applyBorder="1"/>
    <xf numFmtId="164" fontId="3" fillId="0" borderId="8" xfId="1" applyFont="1" applyBorder="1"/>
    <xf numFmtId="165" fontId="3" fillId="0" borderId="8" xfId="2" applyNumberFormat="1" applyFont="1" applyBorder="1"/>
    <xf numFmtId="42" fontId="3" fillId="0" borderId="8" xfId="2" applyNumberFormat="1" applyFont="1" applyFill="1" applyBorder="1"/>
    <xf numFmtId="44" fontId="3" fillId="0" borderId="8" xfId="3" applyFont="1" applyFill="1" applyBorder="1"/>
    <xf numFmtId="164" fontId="6" fillId="0" borderId="0" xfId="1" applyFont="1"/>
    <xf numFmtId="164" fontId="7" fillId="0" borderId="0" xfId="1" applyFont="1"/>
    <xf numFmtId="0" fontId="6" fillId="0" borderId="0" xfId="5" applyFont="1" applyFill="1" applyBorder="1"/>
    <xf numFmtId="0" fontId="7" fillId="0" borderId="0" xfId="5" applyFont="1"/>
    <xf numFmtId="164" fontId="3" fillId="0" borderId="0" xfId="4" applyFont="1"/>
    <xf numFmtId="164" fontId="6" fillId="0" borderId="0" xfId="6" applyFont="1" applyFill="1" applyBorder="1"/>
    <xf numFmtId="0" fontId="6" fillId="0" borderId="0" xfId="5" applyFont="1"/>
    <xf numFmtId="164" fontId="5" fillId="2" borderId="9" xfId="1" applyFont="1" applyFill="1" applyBorder="1"/>
    <xf numFmtId="165" fontId="5" fillId="2" borderId="10" xfId="2" applyNumberFormat="1" applyFont="1" applyFill="1" applyBorder="1"/>
    <xf numFmtId="42" fontId="5" fillId="2" borderId="11" xfId="3" applyNumberFormat="1" applyFont="1" applyFill="1" applyBorder="1"/>
    <xf numFmtId="43" fontId="5" fillId="2" borderId="12" xfId="2" applyFont="1" applyFill="1" applyBorder="1"/>
    <xf numFmtId="164" fontId="5" fillId="2" borderId="10" xfId="1" applyFont="1" applyFill="1" applyBorder="1"/>
    <xf numFmtId="44" fontId="5" fillId="2" borderId="12" xfId="3" applyFont="1" applyFill="1" applyBorder="1"/>
    <xf numFmtId="164" fontId="5" fillId="2" borderId="9" xfId="4" applyFont="1" applyFill="1" applyBorder="1"/>
    <xf numFmtId="164" fontId="5" fillId="2" borderId="10" xfId="4" applyFont="1" applyFill="1" applyBorder="1"/>
    <xf numFmtId="164" fontId="3" fillId="2" borderId="10" xfId="4" applyFont="1" applyFill="1" applyBorder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7">
    <cellStyle name="Comma 2" xfId="2"/>
    <cellStyle name="Currency 2" xfId="3"/>
    <cellStyle name="Normal" xfId="0" builtinId="0"/>
    <cellStyle name="Normal 2" xfId="5"/>
    <cellStyle name="Normal_19" xfId="4"/>
    <cellStyle name="Normal_20" xfId="1"/>
    <cellStyle name="Normal_2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8%20County%20Statistics%20for%20Comparison%20Report/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12865</v>
          </cell>
        </row>
        <row r="5">
          <cell r="E5">
            <v>12873</v>
          </cell>
        </row>
        <row r="6">
          <cell r="E6">
            <v>72771</v>
          </cell>
        </row>
        <row r="7">
          <cell r="E7">
            <v>44698</v>
          </cell>
        </row>
        <row r="8">
          <cell r="E8">
            <v>47860</v>
          </cell>
        </row>
        <row r="9">
          <cell r="E9">
            <v>171468</v>
          </cell>
        </row>
        <row r="10">
          <cell r="E10">
            <v>5460</v>
          </cell>
        </row>
        <row r="11">
          <cell r="E11">
            <v>56325</v>
          </cell>
        </row>
        <row r="12">
          <cell r="E12">
            <v>26313</v>
          </cell>
        </row>
        <row r="13">
          <cell r="E13">
            <v>8797</v>
          </cell>
        </row>
        <row r="14">
          <cell r="E14">
            <v>31225</v>
          </cell>
        </row>
        <row r="15">
          <cell r="E15">
            <v>3395</v>
          </cell>
        </row>
        <row r="16">
          <cell r="E16">
            <v>54261</v>
          </cell>
        </row>
        <row r="17">
          <cell r="E17">
            <v>58355</v>
          </cell>
        </row>
        <row r="18">
          <cell r="E18">
            <v>49101</v>
          </cell>
        </row>
        <row r="19">
          <cell r="E19">
            <v>29804</v>
          </cell>
        </row>
        <row r="20">
          <cell r="E20">
            <v>686129</v>
          </cell>
        </row>
        <row r="21">
          <cell r="E21">
            <v>115445</v>
          </cell>
        </row>
        <row r="22">
          <cell r="E22">
            <v>33642</v>
          </cell>
        </row>
        <row r="23">
          <cell r="E23">
            <v>19696</v>
          </cell>
        </row>
        <row r="24">
          <cell r="E24">
            <v>60011</v>
          </cell>
        </row>
        <row r="25">
          <cell r="E25">
            <v>17021</v>
          </cell>
        </row>
        <row r="26">
          <cell r="E26">
            <v>51911</v>
          </cell>
        </row>
        <row r="27">
          <cell r="E27">
            <v>46000</v>
          </cell>
        </row>
        <row r="28">
          <cell r="E28">
            <v>32536</v>
          </cell>
        </row>
        <row r="29">
          <cell r="E29">
            <v>14873</v>
          </cell>
        </row>
        <row r="30">
          <cell r="E30">
            <v>320315</v>
          </cell>
        </row>
        <row r="31">
          <cell r="E31">
            <v>16971</v>
          </cell>
        </row>
        <row r="32">
          <cell r="E32">
            <v>66790</v>
          </cell>
        </row>
        <row r="33">
          <cell r="E33">
            <v>7859</v>
          </cell>
        </row>
        <row r="34">
          <cell r="E34">
            <v>298159</v>
          </cell>
        </row>
        <row r="35">
          <cell r="E35">
            <v>203144</v>
          </cell>
        </row>
        <row r="36">
          <cell r="E36">
            <v>40208</v>
          </cell>
        </row>
        <row r="37">
          <cell r="E37">
            <v>119884</v>
          </cell>
        </row>
        <row r="38">
          <cell r="E38">
            <v>4255</v>
          </cell>
        </row>
        <row r="39">
          <cell r="E39">
            <v>26846</v>
          </cell>
        </row>
        <row r="40">
          <cell r="E40">
            <v>107129</v>
          </cell>
        </row>
        <row r="41">
          <cell r="E41">
            <v>35621</v>
          </cell>
        </row>
        <row r="42">
          <cell r="E42">
            <v>102498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G3">
            <v>393320</v>
          </cell>
        </row>
        <row r="4">
          <cell r="G4">
            <v>302743</v>
          </cell>
        </row>
        <row r="5">
          <cell r="G5">
            <v>1794006</v>
          </cell>
        </row>
        <row r="6">
          <cell r="G6">
            <v>1311109</v>
          </cell>
        </row>
        <row r="7">
          <cell r="G7">
            <v>1516740</v>
          </cell>
        </row>
        <row r="8">
          <cell r="G8">
            <v>4269190</v>
          </cell>
        </row>
        <row r="9">
          <cell r="G9">
            <v>214317</v>
          </cell>
        </row>
        <row r="10">
          <cell r="G10">
            <v>1635321</v>
          </cell>
        </row>
        <row r="11">
          <cell r="G11">
            <v>774414</v>
          </cell>
        </row>
        <row r="12">
          <cell r="G12">
            <v>234604</v>
          </cell>
        </row>
        <row r="13">
          <cell r="G13">
            <v>892852</v>
          </cell>
        </row>
        <row r="14">
          <cell r="G14">
            <v>136642</v>
          </cell>
        </row>
        <row r="15">
          <cell r="G15">
            <v>1481940.11</v>
          </cell>
        </row>
        <row r="16">
          <cell r="G16">
            <v>1532176</v>
          </cell>
        </row>
        <row r="17">
          <cell r="G17">
            <v>1159447</v>
          </cell>
        </row>
        <row r="18">
          <cell r="G18">
            <v>850402</v>
          </cell>
        </row>
        <row r="19">
          <cell r="G19">
            <v>24569793</v>
          </cell>
        </row>
        <row r="20">
          <cell r="G20">
            <v>2242792</v>
          </cell>
        </row>
        <row r="21">
          <cell r="G21">
            <v>1138791</v>
          </cell>
        </row>
        <row r="22">
          <cell r="G22">
            <v>712910</v>
          </cell>
        </row>
        <row r="23">
          <cell r="G23">
            <v>1612328</v>
          </cell>
        </row>
        <row r="24">
          <cell r="G24">
            <v>354171</v>
          </cell>
        </row>
        <row r="25">
          <cell r="G25">
            <v>1128903</v>
          </cell>
        </row>
        <row r="26">
          <cell r="G26">
            <v>926471</v>
          </cell>
        </row>
        <row r="27">
          <cell r="G27">
            <v>619885</v>
          </cell>
        </row>
        <row r="28">
          <cell r="G28">
            <v>338759.54</v>
          </cell>
        </row>
        <row r="29">
          <cell r="G29">
            <v>6624519</v>
          </cell>
        </row>
        <row r="30">
          <cell r="G30">
            <v>909642</v>
          </cell>
        </row>
        <row r="31">
          <cell r="G31">
            <v>1879079</v>
          </cell>
        </row>
        <row r="32">
          <cell r="G32">
            <v>309417</v>
          </cell>
        </row>
        <row r="33">
          <cell r="G33">
            <v>7312070</v>
          </cell>
        </row>
        <row r="34">
          <cell r="G34">
            <v>3455420</v>
          </cell>
        </row>
        <row r="35">
          <cell r="G35">
            <v>800134</v>
          </cell>
        </row>
        <row r="36">
          <cell r="G36">
            <v>3320872</v>
          </cell>
        </row>
        <row r="37">
          <cell r="G37">
            <v>304048</v>
          </cell>
        </row>
        <row r="38">
          <cell r="G38">
            <v>1003432</v>
          </cell>
        </row>
        <row r="39">
          <cell r="G39">
            <v>2830376</v>
          </cell>
        </row>
        <row r="40">
          <cell r="G40">
            <v>402713</v>
          </cell>
        </row>
        <row r="41">
          <cell r="G41">
            <v>1921037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9"/>
  <sheetViews>
    <sheetView tabSelected="1" view="pageLayout" zoomScale="115" zoomScaleNormal="100" zoomScalePageLayoutView="115" workbookViewId="0">
      <selection activeCell="A6" sqref="A6"/>
    </sheetView>
  </sheetViews>
  <sheetFormatPr defaultRowHeight="12.75" x14ac:dyDescent="0.2"/>
  <cols>
    <col min="1" max="1" width="24.5703125" style="1" customWidth="1"/>
    <col min="2" max="4" width="20.7109375" style="1" customWidth="1"/>
    <col min="5" max="255" width="8.85546875" style="1"/>
    <col min="256" max="256" width="26.28515625" style="1" customWidth="1"/>
    <col min="257" max="257" width="10" style="1" customWidth="1"/>
    <col min="258" max="258" width="17.5703125" style="1" customWidth="1"/>
    <col min="259" max="259" width="16.85546875" style="1" customWidth="1"/>
    <col min="260" max="260" width="18.28515625" style="1" customWidth="1"/>
    <col min="261" max="511" width="8.85546875" style="1"/>
    <col min="512" max="512" width="26.28515625" style="1" customWidth="1"/>
    <col min="513" max="513" width="10" style="1" customWidth="1"/>
    <col min="514" max="514" width="17.5703125" style="1" customWidth="1"/>
    <col min="515" max="515" width="16.85546875" style="1" customWidth="1"/>
    <col min="516" max="516" width="18.28515625" style="1" customWidth="1"/>
    <col min="517" max="767" width="8.85546875" style="1"/>
    <col min="768" max="768" width="26.28515625" style="1" customWidth="1"/>
    <col min="769" max="769" width="10" style="1" customWidth="1"/>
    <col min="770" max="770" width="17.5703125" style="1" customWidth="1"/>
    <col min="771" max="771" width="16.85546875" style="1" customWidth="1"/>
    <col min="772" max="772" width="18.28515625" style="1" customWidth="1"/>
    <col min="773" max="1023" width="8.85546875" style="1"/>
    <col min="1024" max="1024" width="26.28515625" style="1" customWidth="1"/>
    <col min="1025" max="1025" width="10" style="1" customWidth="1"/>
    <col min="1026" max="1026" width="17.5703125" style="1" customWidth="1"/>
    <col min="1027" max="1027" width="16.85546875" style="1" customWidth="1"/>
    <col min="1028" max="1028" width="18.28515625" style="1" customWidth="1"/>
    <col min="1029" max="1279" width="8.85546875" style="1"/>
    <col min="1280" max="1280" width="26.28515625" style="1" customWidth="1"/>
    <col min="1281" max="1281" width="10" style="1" customWidth="1"/>
    <col min="1282" max="1282" width="17.5703125" style="1" customWidth="1"/>
    <col min="1283" max="1283" width="16.85546875" style="1" customWidth="1"/>
    <col min="1284" max="1284" width="18.28515625" style="1" customWidth="1"/>
    <col min="1285" max="1535" width="8.85546875" style="1"/>
    <col min="1536" max="1536" width="26.28515625" style="1" customWidth="1"/>
    <col min="1537" max="1537" width="10" style="1" customWidth="1"/>
    <col min="1538" max="1538" width="17.5703125" style="1" customWidth="1"/>
    <col min="1539" max="1539" width="16.85546875" style="1" customWidth="1"/>
    <col min="1540" max="1540" width="18.28515625" style="1" customWidth="1"/>
    <col min="1541" max="1791" width="8.85546875" style="1"/>
    <col min="1792" max="1792" width="26.28515625" style="1" customWidth="1"/>
    <col min="1793" max="1793" width="10" style="1" customWidth="1"/>
    <col min="1794" max="1794" width="17.5703125" style="1" customWidth="1"/>
    <col min="1795" max="1795" width="16.85546875" style="1" customWidth="1"/>
    <col min="1796" max="1796" width="18.28515625" style="1" customWidth="1"/>
    <col min="1797" max="2047" width="8.85546875" style="1"/>
    <col min="2048" max="2048" width="26.28515625" style="1" customWidth="1"/>
    <col min="2049" max="2049" width="10" style="1" customWidth="1"/>
    <col min="2050" max="2050" width="17.5703125" style="1" customWidth="1"/>
    <col min="2051" max="2051" width="16.85546875" style="1" customWidth="1"/>
    <col min="2052" max="2052" width="18.28515625" style="1" customWidth="1"/>
    <col min="2053" max="2303" width="8.85546875" style="1"/>
    <col min="2304" max="2304" width="26.28515625" style="1" customWidth="1"/>
    <col min="2305" max="2305" width="10" style="1" customWidth="1"/>
    <col min="2306" max="2306" width="17.5703125" style="1" customWidth="1"/>
    <col min="2307" max="2307" width="16.85546875" style="1" customWidth="1"/>
    <col min="2308" max="2308" width="18.28515625" style="1" customWidth="1"/>
    <col min="2309" max="2559" width="8.85546875" style="1"/>
    <col min="2560" max="2560" width="26.28515625" style="1" customWidth="1"/>
    <col min="2561" max="2561" width="10" style="1" customWidth="1"/>
    <col min="2562" max="2562" width="17.5703125" style="1" customWidth="1"/>
    <col min="2563" max="2563" width="16.85546875" style="1" customWidth="1"/>
    <col min="2564" max="2564" width="18.28515625" style="1" customWidth="1"/>
    <col min="2565" max="2815" width="8.85546875" style="1"/>
    <col min="2816" max="2816" width="26.28515625" style="1" customWidth="1"/>
    <col min="2817" max="2817" width="10" style="1" customWidth="1"/>
    <col min="2818" max="2818" width="17.5703125" style="1" customWidth="1"/>
    <col min="2819" max="2819" width="16.85546875" style="1" customWidth="1"/>
    <col min="2820" max="2820" width="18.28515625" style="1" customWidth="1"/>
    <col min="2821" max="3071" width="8.85546875" style="1"/>
    <col min="3072" max="3072" width="26.28515625" style="1" customWidth="1"/>
    <col min="3073" max="3073" width="10" style="1" customWidth="1"/>
    <col min="3074" max="3074" width="17.5703125" style="1" customWidth="1"/>
    <col min="3075" max="3075" width="16.85546875" style="1" customWidth="1"/>
    <col min="3076" max="3076" width="18.28515625" style="1" customWidth="1"/>
    <col min="3077" max="3327" width="8.85546875" style="1"/>
    <col min="3328" max="3328" width="26.28515625" style="1" customWidth="1"/>
    <col min="3329" max="3329" width="10" style="1" customWidth="1"/>
    <col min="3330" max="3330" width="17.5703125" style="1" customWidth="1"/>
    <col min="3331" max="3331" width="16.85546875" style="1" customWidth="1"/>
    <col min="3332" max="3332" width="18.28515625" style="1" customWidth="1"/>
    <col min="3333" max="3583" width="8.85546875" style="1"/>
    <col min="3584" max="3584" width="26.28515625" style="1" customWidth="1"/>
    <col min="3585" max="3585" width="10" style="1" customWidth="1"/>
    <col min="3586" max="3586" width="17.5703125" style="1" customWidth="1"/>
    <col min="3587" max="3587" width="16.85546875" style="1" customWidth="1"/>
    <col min="3588" max="3588" width="18.28515625" style="1" customWidth="1"/>
    <col min="3589" max="3839" width="8.85546875" style="1"/>
    <col min="3840" max="3840" width="26.28515625" style="1" customWidth="1"/>
    <col min="3841" max="3841" width="10" style="1" customWidth="1"/>
    <col min="3842" max="3842" width="17.5703125" style="1" customWidth="1"/>
    <col min="3843" max="3843" width="16.85546875" style="1" customWidth="1"/>
    <col min="3844" max="3844" width="18.28515625" style="1" customWidth="1"/>
    <col min="3845" max="4095" width="8.85546875" style="1"/>
    <col min="4096" max="4096" width="26.28515625" style="1" customWidth="1"/>
    <col min="4097" max="4097" width="10" style="1" customWidth="1"/>
    <col min="4098" max="4098" width="17.5703125" style="1" customWidth="1"/>
    <col min="4099" max="4099" width="16.85546875" style="1" customWidth="1"/>
    <col min="4100" max="4100" width="18.28515625" style="1" customWidth="1"/>
    <col min="4101" max="4351" width="8.85546875" style="1"/>
    <col min="4352" max="4352" width="26.28515625" style="1" customWidth="1"/>
    <col min="4353" max="4353" width="10" style="1" customWidth="1"/>
    <col min="4354" max="4354" width="17.5703125" style="1" customWidth="1"/>
    <col min="4355" max="4355" width="16.85546875" style="1" customWidth="1"/>
    <col min="4356" max="4356" width="18.28515625" style="1" customWidth="1"/>
    <col min="4357" max="4607" width="8.85546875" style="1"/>
    <col min="4608" max="4608" width="26.28515625" style="1" customWidth="1"/>
    <col min="4609" max="4609" width="10" style="1" customWidth="1"/>
    <col min="4610" max="4610" width="17.5703125" style="1" customWidth="1"/>
    <col min="4611" max="4611" width="16.85546875" style="1" customWidth="1"/>
    <col min="4612" max="4612" width="18.28515625" style="1" customWidth="1"/>
    <col min="4613" max="4863" width="8.85546875" style="1"/>
    <col min="4864" max="4864" width="26.28515625" style="1" customWidth="1"/>
    <col min="4865" max="4865" width="10" style="1" customWidth="1"/>
    <col min="4866" max="4866" width="17.5703125" style="1" customWidth="1"/>
    <col min="4867" max="4867" width="16.85546875" style="1" customWidth="1"/>
    <col min="4868" max="4868" width="18.28515625" style="1" customWidth="1"/>
    <col min="4869" max="5119" width="8.85546875" style="1"/>
    <col min="5120" max="5120" width="26.28515625" style="1" customWidth="1"/>
    <col min="5121" max="5121" width="10" style="1" customWidth="1"/>
    <col min="5122" max="5122" width="17.5703125" style="1" customWidth="1"/>
    <col min="5123" max="5123" width="16.85546875" style="1" customWidth="1"/>
    <col min="5124" max="5124" width="18.28515625" style="1" customWidth="1"/>
    <col min="5125" max="5375" width="8.85546875" style="1"/>
    <col min="5376" max="5376" width="26.28515625" style="1" customWidth="1"/>
    <col min="5377" max="5377" width="10" style="1" customWidth="1"/>
    <col min="5378" max="5378" width="17.5703125" style="1" customWidth="1"/>
    <col min="5379" max="5379" width="16.85546875" style="1" customWidth="1"/>
    <col min="5380" max="5380" width="18.28515625" style="1" customWidth="1"/>
    <col min="5381" max="5631" width="8.85546875" style="1"/>
    <col min="5632" max="5632" width="26.28515625" style="1" customWidth="1"/>
    <col min="5633" max="5633" width="10" style="1" customWidth="1"/>
    <col min="5634" max="5634" width="17.5703125" style="1" customWidth="1"/>
    <col min="5635" max="5635" width="16.85546875" style="1" customWidth="1"/>
    <col min="5636" max="5636" width="18.28515625" style="1" customWidth="1"/>
    <col min="5637" max="5887" width="8.85546875" style="1"/>
    <col min="5888" max="5888" width="26.28515625" style="1" customWidth="1"/>
    <col min="5889" max="5889" width="10" style="1" customWidth="1"/>
    <col min="5890" max="5890" width="17.5703125" style="1" customWidth="1"/>
    <col min="5891" max="5891" width="16.85546875" style="1" customWidth="1"/>
    <col min="5892" max="5892" width="18.28515625" style="1" customWidth="1"/>
    <col min="5893" max="6143" width="8.85546875" style="1"/>
    <col min="6144" max="6144" width="26.28515625" style="1" customWidth="1"/>
    <col min="6145" max="6145" width="10" style="1" customWidth="1"/>
    <col min="6146" max="6146" width="17.5703125" style="1" customWidth="1"/>
    <col min="6147" max="6147" width="16.85546875" style="1" customWidth="1"/>
    <col min="6148" max="6148" width="18.28515625" style="1" customWidth="1"/>
    <col min="6149" max="6399" width="8.85546875" style="1"/>
    <col min="6400" max="6400" width="26.28515625" style="1" customWidth="1"/>
    <col min="6401" max="6401" width="10" style="1" customWidth="1"/>
    <col min="6402" max="6402" width="17.5703125" style="1" customWidth="1"/>
    <col min="6403" max="6403" width="16.85546875" style="1" customWidth="1"/>
    <col min="6404" max="6404" width="18.28515625" style="1" customWidth="1"/>
    <col min="6405" max="6655" width="8.85546875" style="1"/>
    <col min="6656" max="6656" width="26.28515625" style="1" customWidth="1"/>
    <col min="6657" max="6657" width="10" style="1" customWidth="1"/>
    <col min="6658" max="6658" width="17.5703125" style="1" customWidth="1"/>
    <col min="6659" max="6659" width="16.85546875" style="1" customWidth="1"/>
    <col min="6660" max="6660" width="18.28515625" style="1" customWidth="1"/>
    <col min="6661" max="6911" width="8.85546875" style="1"/>
    <col min="6912" max="6912" width="26.28515625" style="1" customWidth="1"/>
    <col min="6913" max="6913" width="10" style="1" customWidth="1"/>
    <col min="6914" max="6914" width="17.5703125" style="1" customWidth="1"/>
    <col min="6915" max="6915" width="16.85546875" style="1" customWidth="1"/>
    <col min="6916" max="6916" width="18.28515625" style="1" customWidth="1"/>
    <col min="6917" max="7167" width="8.85546875" style="1"/>
    <col min="7168" max="7168" width="26.28515625" style="1" customWidth="1"/>
    <col min="7169" max="7169" width="10" style="1" customWidth="1"/>
    <col min="7170" max="7170" width="17.5703125" style="1" customWidth="1"/>
    <col min="7171" max="7171" width="16.85546875" style="1" customWidth="1"/>
    <col min="7172" max="7172" width="18.28515625" style="1" customWidth="1"/>
    <col min="7173" max="7423" width="8.85546875" style="1"/>
    <col min="7424" max="7424" width="26.28515625" style="1" customWidth="1"/>
    <col min="7425" max="7425" width="10" style="1" customWidth="1"/>
    <col min="7426" max="7426" width="17.5703125" style="1" customWidth="1"/>
    <col min="7427" max="7427" width="16.85546875" style="1" customWidth="1"/>
    <col min="7428" max="7428" width="18.28515625" style="1" customWidth="1"/>
    <col min="7429" max="7679" width="8.85546875" style="1"/>
    <col min="7680" max="7680" width="26.28515625" style="1" customWidth="1"/>
    <col min="7681" max="7681" width="10" style="1" customWidth="1"/>
    <col min="7682" max="7682" width="17.5703125" style="1" customWidth="1"/>
    <col min="7683" max="7683" width="16.85546875" style="1" customWidth="1"/>
    <col min="7684" max="7684" width="18.28515625" style="1" customWidth="1"/>
    <col min="7685" max="7935" width="8.85546875" style="1"/>
    <col min="7936" max="7936" width="26.28515625" style="1" customWidth="1"/>
    <col min="7937" max="7937" width="10" style="1" customWidth="1"/>
    <col min="7938" max="7938" width="17.5703125" style="1" customWidth="1"/>
    <col min="7939" max="7939" width="16.85546875" style="1" customWidth="1"/>
    <col min="7940" max="7940" width="18.28515625" style="1" customWidth="1"/>
    <col min="7941" max="8191" width="8.85546875" style="1"/>
    <col min="8192" max="8192" width="26.28515625" style="1" customWidth="1"/>
    <col min="8193" max="8193" width="10" style="1" customWidth="1"/>
    <col min="8194" max="8194" width="17.5703125" style="1" customWidth="1"/>
    <col min="8195" max="8195" width="16.85546875" style="1" customWidth="1"/>
    <col min="8196" max="8196" width="18.28515625" style="1" customWidth="1"/>
    <col min="8197" max="8447" width="8.85546875" style="1"/>
    <col min="8448" max="8448" width="26.28515625" style="1" customWidth="1"/>
    <col min="8449" max="8449" width="10" style="1" customWidth="1"/>
    <col min="8450" max="8450" width="17.5703125" style="1" customWidth="1"/>
    <col min="8451" max="8451" width="16.85546875" style="1" customWidth="1"/>
    <col min="8452" max="8452" width="18.28515625" style="1" customWidth="1"/>
    <col min="8453" max="8703" width="8.85546875" style="1"/>
    <col min="8704" max="8704" width="26.28515625" style="1" customWidth="1"/>
    <col min="8705" max="8705" width="10" style="1" customWidth="1"/>
    <col min="8706" max="8706" width="17.5703125" style="1" customWidth="1"/>
    <col min="8707" max="8707" width="16.85546875" style="1" customWidth="1"/>
    <col min="8708" max="8708" width="18.28515625" style="1" customWidth="1"/>
    <col min="8709" max="8959" width="8.85546875" style="1"/>
    <col min="8960" max="8960" width="26.28515625" style="1" customWidth="1"/>
    <col min="8961" max="8961" width="10" style="1" customWidth="1"/>
    <col min="8962" max="8962" width="17.5703125" style="1" customWidth="1"/>
    <col min="8963" max="8963" width="16.85546875" style="1" customWidth="1"/>
    <col min="8964" max="8964" width="18.28515625" style="1" customWidth="1"/>
    <col min="8965" max="9215" width="8.85546875" style="1"/>
    <col min="9216" max="9216" width="26.28515625" style="1" customWidth="1"/>
    <col min="9217" max="9217" width="10" style="1" customWidth="1"/>
    <col min="9218" max="9218" width="17.5703125" style="1" customWidth="1"/>
    <col min="9219" max="9219" width="16.85546875" style="1" customWidth="1"/>
    <col min="9220" max="9220" width="18.28515625" style="1" customWidth="1"/>
    <col min="9221" max="9471" width="8.85546875" style="1"/>
    <col min="9472" max="9472" width="26.28515625" style="1" customWidth="1"/>
    <col min="9473" max="9473" width="10" style="1" customWidth="1"/>
    <col min="9474" max="9474" width="17.5703125" style="1" customWidth="1"/>
    <col min="9475" max="9475" width="16.85546875" style="1" customWidth="1"/>
    <col min="9476" max="9476" width="18.28515625" style="1" customWidth="1"/>
    <col min="9477" max="9727" width="8.85546875" style="1"/>
    <col min="9728" max="9728" width="26.28515625" style="1" customWidth="1"/>
    <col min="9729" max="9729" width="10" style="1" customWidth="1"/>
    <col min="9730" max="9730" width="17.5703125" style="1" customWidth="1"/>
    <col min="9731" max="9731" width="16.85546875" style="1" customWidth="1"/>
    <col min="9732" max="9732" width="18.28515625" style="1" customWidth="1"/>
    <col min="9733" max="9983" width="8.85546875" style="1"/>
    <col min="9984" max="9984" width="26.28515625" style="1" customWidth="1"/>
    <col min="9985" max="9985" width="10" style="1" customWidth="1"/>
    <col min="9986" max="9986" width="17.5703125" style="1" customWidth="1"/>
    <col min="9987" max="9987" width="16.85546875" style="1" customWidth="1"/>
    <col min="9988" max="9988" width="18.28515625" style="1" customWidth="1"/>
    <col min="9989" max="10239" width="8.85546875" style="1"/>
    <col min="10240" max="10240" width="26.28515625" style="1" customWidth="1"/>
    <col min="10241" max="10241" width="10" style="1" customWidth="1"/>
    <col min="10242" max="10242" width="17.5703125" style="1" customWidth="1"/>
    <col min="10243" max="10243" width="16.85546875" style="1" customWidth="1"/>
    <col min="10244" max="10244" width="18.28515625" style="1" customWidth="1"/>
    <col min="10245" max="10495" width="8.85546875" style="1"/>
    <col min="10496" max="10496" width="26.28515625" style="1" customWidth="1"/>
    <col min="10497" max="10497" width="10" style="1" customWidth="1"/>
    <col min="10498" max="10498" width="17.5703125" style="1" customWidth="1"/>
    <col min="10499" max="10499" width="16.85546875" style="1" customWidth="1"/>
    <col min="10500" max="10500" width="18.28515625" style="1" customWidth="1"/>
    <col min="10501" max="10751" width="8.85546875" style="1"/>
    <col min="10752" max="10752" width="26.28515625" style="1" customWidth="1"/>
    <col min="10753" max="10753" width="10" style="1" customWidth="1"/>
    <col min="10754" max="10754" width="17.5703125" style="1" customWidth="1"/>
    <col min="10755" max="10755" width="16.85546875" style="1" customWidth="1"/>
    <col min="10756" max="10756" width="18.28515625" style="1" customWidth="1"/>
    <col min="10757" max="11007" width="8.85546875" style="1"/>
    <col min="11008" max="11008" width="26.28515625" style="1" customWidth="1"/>
    <col min="11009" max="11009" width="10" style="1" customWidth="1"/>
    <col min="11010" max="11010" width="17.5703125" style="1" customWidth="1"/>
    <col min="11011" max="11011" width="16.85546875" style="1" customWidth="1"/>
    <col min="11012" max="11012" width="18.28515625" style="1" customWidth="1"/>
    <col min="11013" max="11263" width="8.85546875" style="1"/>
    <col min="11264" max="11264" width="26.28515625" style="1" customWidth="1"/>
    <col min="11265" max="11265" width="10" style="1" customWidth="1"/>
    <col min="11266" max="11266" width="17.5703125" style="1" customWidth="1"/>
    <col min="11267" max="11267" width="16.85546875" style="1" customWidth="1"/>
    <col min="11268" max="11268" width="18.28515625" style="1" customWidth="1"/>
    <col min="11269" max="11519" width="8.85546875" style="1"/>
    <col min="11520" max="11520" width="26.28515625" style="1" customWidth="1"/>
    <col min="11521" max="11521" width="10" style="1" customWidth="1"/>
    <col min="11522" max="11522" width="17.5703125" style="1" customWidth="1"/>
    <col min="11523" max="11523" width="16.85546875" style="1" customWidth="1"/>
    <col min="11524" max="11524" width="18.28515625" style="1" customWidth="1"/>
    <col min="11525" max="11775" width="8.85546875" style="1"/>
    <col min="11776" max="11776" width="26.28515625" style="1" customWidth="1"/>
    <col min="11777" max="11777" width="10" style="1" customWidth="1"/>
    <col min="11778" max="11778" width="17.5703125" style="1" customWidth="1"/>
    <col min="11779" max="11779" width="16.85546875" style="1" customWidth="1"/>
    <col min="11780" max="11780" width="18.28515625" style="1" customWidth="1"/>
    <col min="11781" max="12031" width="8.85546875" style="1"/>
    <col min="12032" max="12032" width="26.28515625" style="1" customWidth="1"/>
    <col min="12033" max="12033" width="10" style="1" customWidth="1"/>
    <col min="12034" max="12034" width="17.5703125" style="1" customWidth="1"/>
    <col min="12035" max="12035" width="16.85546875" style="1" customWidth="1"/>
    <col min="12036" max="12036" width="18.28515625" style="1" customWidth="1"/>
    <col min="12037" max="12287" width="8.85546875" style="1"/>
    <col min="12288" max="12288" width="26.28515625" style="1" customWidth="1"/>
    <col min="12289" max="12289" width="10" style="1" customWidth="1"/>
    <col min="12290" max="12290" width="17.5703125" style="1" customWidth="1"/>
    <col min="12291" max="12291" width="16.85546875" style="1" customWidth="1"/>
    <col min="12292" max="12292" width="18.28515625" style="1" customWidth="1"/>
    <col min="12293" max="12543" width="8.85546875" style="1"/>
    <col min="12544" max="12544" width="26.28515625" style="1" customWidth="1"/>
    <col min="12545" max="12545" width="10" style="1" customWidth="1"/>
    <col min="12546" max="12546" width="17.5703125" style="1" customWidth="1"/>
    <col min="12547" max="12547" width="16.85546875" style="1" customWidth="1"/>
    <col min="12548" max="12548" width="18.28515625" style="1" customWidth="1"/>
    <col min="12549" max="12799" width="8.85546875" style="1"/>
    <col min="12800" max="12800" width="26.28515625" style="1" customWidth="1"/>
    <col min="12801" max="12801" width="10" style="1" customWidth="1"/>
    <col min="12802" max="12802" width="17.5703125" style="1" customWidth="1"/>
    <col min="12803" max="12803" width="16.85546875" style="1" customWidth="1"/>
    <col min="12804" max="12804" width="18.28515625" style="1" customWidth="1"/>
    <col min="12805" max="13055" width="8.85546875" style="1"/>
    <col min="13056" max="13056" width="26.28515625" style="1" customWidth="1"/>
    <col min="13057" max="13057" width="10" style="1" customWidth="1"/>
    <col min="13058" max="13058" width="17.5703125" style="1" customWidth="1"/>
    <col min="13059" max="13059" width="16.85546875" style="1" customWidth="1"/>
    <col min="13060" max="13060" width="18.28515625" style="1" customWidth="1"/>
    <col min="13061" max="13311" width="8.85546875" style="1"/>
    <col min="13312" max="13312" width="26.28515625" style="1" customWidth="1"/>
    <col min="13313" max="13313" width="10" style="1" customWidth="1"/>
    <col min="13314" max="13314" width="17.5703125" style="1" customWidth="1"/>
    <col min="13315" max="13315" width="16.85546875" style="1" customWidth="1"/>
    <col min="13316" max="13316" width="18.28515625" style="1" customWidth="1"/>
    <col min="13317" max="13567" width="8.85546875" style="1"/>
    <col min="13568" max="13568" width="26.28515625" style="1" customWidth="1"/>
    <col min="13569" max="13569" width="10" style="1" customWidth="1"/>
    <col min="13570" max="13570" width="17.5703125" style="1" customWidth="1"/>
    <col min="13571" max="13571" width="16.85546875" style="1" customWidth="1"/>
    <col min="13572" max="13572" width="18.28515625" style="1" customWidth="1"/>
    <col min="13573" max="13823" width="8.85546875" style="1"/>
    <col min="13824" max="13824" width="26.28515625" style="1" customWidth="1"/>
    <col min="13825" max="13825" width="10" style="1" customWidth="1"/>
    <col min="13826" max="13826" width="17.5703125" style="1" customWidth="1"/>
    <col min="13827" max="13827" width="16.85546875" style="1" customWidth="1"/>
    <col min="13828" max="13828" width="18.28515625" style="1" customWidth="1"/>
    <col min="13829" max="14079" width="8.85546875" style="1"/>
    <col min="14080" max="14080" width="26.28515625" style="1" customWidth="1"/>
    <col min="14081" max="14081" width="10" style="1" customWidth="1"/>
    <col min="14082" max="14082" width="17.5703125" style="1" customWidth="1"/>
    <col min="14083" max="14083" width="16.85546875" style="1" customWidth="1"/>
    <col min="14084" max="14084" width="18.28515625" style="1" customWidth="1"/>
    <col min="14085" max="14335" width="8.85546875" style="1"/>
    <col min="14336" max="14336" width="26.28515625" style="1" customWidth="1"/>
    <col min="14337" max="14337" width="10" style="1" customWidth="1"/>
    <col min="14338" max="14338" width="17.5703125" style="1" customWidth="1"/>
    <col min="14339" max="14339" width="16.85546875" style="1" customWidth="1"/>
    <col min="14340" max="14340" width="18.28515625" style="1" customWidth="1"/>
    <col min="14341" max="14591" width="8.85546875" style="1"/>
    <col min="14592" max="14592" width="26.28515625" style="1" customWidth="1"/>
    <col min="14593" max="14593" width="10" style="1" customWidth="1"/>
    <col min="14594" max="14594" width="17.5703125" style="1" customWidth="1"/>
    <col min="14595" max="14595" width="16.85546875" style="1" customWidth="1"/>
    <col min="14596" max="14596" width="18.28515625" style="1" customWidth="1"/>
    <col min="14597" max="14847" width="8.85546875" style="1"/>
    <col min="14848" max="14848" width="26.28515625" style="1" customWidth="1"/>
    <col min="14849" max="14849" width="10" style="1" customWidth="1"/>
    <col min="14850" max="14850" width="17.5703125" style="1" customWidth="1"/>
    <col min="14851" max="14851" width="16.85546875" style="1" customWidth="1"/>
    <col min="14852" max="14852" width="18.28515625" style="1" customWidth="1"/>
    <col min="14853" max="15103" width="8.85546875" style="1"/>
    <col min="15104" max="15104" width="26.28515625" style="1" customWidth="1"/>
    <col min="15105" max="15105" width="10" style="1" customWidth="1"/>
    <col min="15106" max="15106" width="17.5703125" style="1" customWidth="1"/>
    <col min="15107" max="15107" width="16.85546875" style="1" customWidth="1"/>
    <col min="15108" max="15108" width="18.28515625" style="1" customWidth="1"/>
    <col min="15109" max="15359" width="8.85546875" style="1"/>
    <col min="15360" max="15360" width="26.28515625" style="1" customWidth="1"/>
    <col min="15361" max="15361" width="10" style="1" customWidth="1"/>
    <col min="15362" max="15362" width="17.5703125" style="1" customWidth="1"/>
    <col min="15363" max="15363" width="16.85546875" style="1" customWidth="1"/>
    <col min="15364" max="15364" width="18.28515625" style="1" customWidth="1"/>
    <col min="15365" max="15615" width="8.85546875" style="1"/>
    <col min="15616" max="15616" width="26.28515625" style="1" customWidth="1"/>
    <col min="15617" max="15617" width="10" style="1" customWidth="1"/>
    <col min="15618" max="15618" width="17.5703125" style="1" customWidth="1"/>
    <col min="15619" max="15619" width="16.85546875" style="1" customWidth="1"/>
    <col min="15620" max="15620" width="18.28515625" style="1" customWidth="1"/>
    <col min="15621" max="15871" width="8.85546875" style="1"/>
    <col min="15872" max="15872" width="26.28515625" style="1" customWidth="1"/>
    <col min="15873" max="15873" width="10" style="1" customWidth="1"/>
    <col min="15874" max="15874" width="17.5703125" style="1" customWidth="1"/>
    <col min="15875" max="15875" width="16.85546875" style="1" customWidth="1"/>
    <col min="15876" max="15876" width="18.28515625" style="1" customWidth="1"/>
    <col min="15877" max="16127" width="8.85546875" style="1"/>
    <col min="16128" max="16128" width="26.28515625" style="1" customWidth="1"/>
    <col min="16129" max="16129" width="10" style="1" customWidth="1"/>
    <col min="16130" max="16130" width="17.5703125" style="1" customWidth="1"/>
    <col min="16131" max="16131" width="16.85546875" style="1" customWidth="1"/>
    <col min="16132" max="16132" width="18.28515625" style="1" customWidth="1"/>
    <col min="16133" max="16384" width="8.85546875" style="1"/>
  </cols>
  <sheetData>
    <row r="1" spans="1:4" ht="15.75" customHeight="1" x14ac:dyDescent="0.25">
      <c r="A1" s="31"/>
      <c r="B1" s="32" t="s">
        <v>0</v>
      </c>
      <c r="C1" s="32">
        <v>2018</v>
      </c>
      <c r="D1" s="32" t="s">
        <v>1</v>
      </c>
    </row>
    <row r="2" spans="1:4" ht="15.75" customHeight="1" thickBot="1" x14ac:dyDescent="0.3">
      <c r="A2" s="33" t="s">
        <v>2</v>
      </c>
      <c r="B2" s="34" t="s">
        <v>3</v>
      </c>
      <c r="C2" s="35" t="s">
        <v>4</v>
      </c>
      <c r="D2" s="34" t="s">
        <v>5</v>
      </c>
    </row>
    <row r="3" spans="1:4" x14ac:dyDescent="0.2">
      <c r="A3" s="2" t="s">
        <v>6</v>
      </c>
      <c r="B3" s="3">
        <f>'[1]Other Source Input'!E38</f>
        <v>4255</v>
      </c>
      <c r="C3" s="4">
        <f>'[1]25'!G37</f>
        <v>304048</v>
      </c>
      <c r="D3" s="5">
        <f t="shared" ref="D3:D41" si="0">C3/B3</f>
        <v>71.456639247943599</v>
      </c>
    </row>
    <row r="4" spans="1:4" x14ac:dyDescent="0.2">
      <c r="A4" s="6" t="s">
        <v>7</v>
      </c>
      <c r="B4" s="7">
        <f>'[1]Other Source Input'!E31</f>
        <v>16971</v>
      </c>
      <c r="C4" s="4">
        <f>'[1]25'!G30</f>
        <v>909642</v>
      </c>
      <c r="D4" s="8">
        <f t="shared" si="0"/>
        <v>53.599787873431147</v>
      </c>
    </row>
    <row r="5" spans="1:4" x14ac:dyDescent="0.2">
      <c r="A5" s="6" t="s">
        <v>8</v>
      </c>
      <c r="B5" s="7">
        <f>'[1]Other Source Input'!E15</f>
        <v>3395</v>
      </c>
      <c r="C5" s="4">
        <f>'[1]25'!G14</f>
        <v>136642</v>
      </c>
      <c r="D5" s="8">
        <f t="shared" si="0"/>
        <v>40.2480117820324</v>
      </c>
    </row>
    <row r="6" spans="1:4" x14ac:dyDescent="0.2">
      <c r="A6" s="6" t="s">
        <v>9</v>
      </c>
      <c r="B6" s="7">
        <f>'[1]Other Source Input'!E33</f>
        <v>7859</v>
      </c>
      <c r="C6" s="4">
        <f>'[1]25'!G32</f>
        <v>309417</v>
      </c>
      <c r="D6" s="8">
        <f t="shared" si="0"/>
        <v>39.371039572464689</v>
      </c>
    </row>
    <row r="7" spans="1:4" x14ac:dyDescent="0.2">
      <c r="A7" s="6" t="s">
        <v>10</v>
      </c>
      <c r="B7" s="7">
        <f>'[1]Other Source Input'!E10</f>
        <v>5460</v>
      </c>
      <c r="C7" s="4">
        <f>'[1]25'!G9</f>
        <v>214317</v>
      </c>
      <c r="D7" s="8">
        <f t="shared" si="0"/>
        <v>39.252197802197806</v>
      </c>
    </row>
    <row r="8" spans="1:4" x14ac:dyDescent="0.2">
      <c r="A8" s="6" t="s">
        <v>11</v>
      </c>
      <c r="B8" s="7">
        <f>'[1]Other Source Input'!E39</f>
        <v>26846</v>
      </c>
      <c r="C8" s="4">
        <f>'[1]25'!G38</f>
        <v>1003432</v>
      </c>
      <c r="D8" s="8">
        <f t="shared" si="0"/>
        <v>37.377337405945021</v>
      </c>
    </row>
    <row r="9" spans="1:4" x14ac:dyDescent="0.2">
      <c r="A9" s="6" t="s">
        <v>12</v>
      </c>
      <c r="B9" s="7">
        <f>'[1]Other Source Input'!E23</f>
        <v>19696</v>
      </c>
      <c r="C9" s="4">
        <f>'[1]25'!G22</f>
        <v>712910</v>
      </c>
      <c r="D9" s="8">
        <f t="shared" si="0"/>
        <v>36.195674248578392</v>
      </c>
    </row>
    <row r="10" spans="1:4" x14ac:dyDescent="0.2">
      <c r="A10" s="6" t="s">
        <v>13</v>
      </c>
      <c r="B10" s="7">
        <f>'[1]Other Source Input'!E20</f>
        <v>686129</v>
      </c>
      <c r="C10" s="4">
        <f>'[1]25'!G19</f>
        <v>24569793</v>
      </c>
      <c r="D10" s="8">
        <f t="shared" si="0"/>
        <v>35.809290964235586</v>
      </c>
    </row>
    <row r="11" spans="1:4" x14ac:dyDescent="0.2">
      <c r="A11" s="6" t="s">
        <v>14</v>
      </c>
      <c r="B11" s="7">
        <f>'[1]Other Source Input'!E22</f>
        <v>33642</v>
      </c>
      <c r="C11" s="4">
        <f>'[1]25'!G21</f>
        <v>1138791</v>
      </c>
      <c r="D11" s="8">
        <f t="shared" si="0"/>
        <v>33.85027644016408</v>
      </c>
    </row>
    <row r="12" spans="1:4" x14ac:dyDescent="0.2">
      <c r="A12" s="6" t="s">
        <v>15</v>
      </c>
      <c r="B12" s="7">
        <f>'[1]Other Source Input'!E8</f>
        <v>47860</v>
      </c>
      <c r="C12" s="4">
        <f>'[1]25'!G7</f>
        <v>1516740</v>
      </c>
      <c r="D12" s="8">
        <f t="shared" si="0"/>
        <v>31.691182615963225</v>
      </c>
    </row>
    <row r="13" spans="1:4" x14ac:dyDescent="0.2">
      <c r="A13" s="6" t="s">
        <v>16</v>
      </c>
      <c r="B13" s="7">
        <f>'[1]Other Source Input'!E4</f>
        <v>12865</v>
      </c>
      <c r="C13" s="4">
        <f>'[1]25'!G3</f>
        <v>393320</v>
      </c>
      <c r="D13" s="8">
        <f t="shared" si="0"/>
        <v>30.572872133696073</v>
      </c>
    </row>
    <row r="14" spans="1:4" x14ac:dyDescent="0.2">
      <c r="A14" s="6" t="s">
        <v>17</v>
      </c>
      <c r="B14" s="7">
        <f>'[1]Other Source Input'!E12</f>
        <v>26313</v>
      </c>
      <c r="C14" s="4">
        <f>'[1]25'!G11</f>
        <v>774414</v>
      </c>
      <c r="D14" s="8">
        <f t="shared" si="0"/>
        <v>29.43085167027705</v>
      </c>
    </row>
    <row r="15" spans="1:4" x14ac:dyDescent="0.2">
      <c r="A15" s="6" t="s">
        <v>18</v>
      </c>
      <c r="B15" s="7">
        <f>'[1]Other Source Input'!E7</f>
        <v>44698</v>
      </c>
      <c r="C15" s="4">
        <f>'[1]25'!G6</f>
        <v>1311109</v>
      </c>
      <c r="D15" s="8">
        <f t="shared" si="0"/>
        <v>29.332609960177191</v>
      </c>
    </row>
    <row r="16" spans="1:4" x14ac:dyDescent="0.2">
      <c r="A16" s="6" t="s">
        <v>19</v>
      </c>
      <c r="B16" s="7">
        <f>'[1]Other Source Input'!E11</f>
        <v>56325</v>
      </c>
      <c r="C16" s="4">
        <f>'[1]25'!G10</f>
        <v>1635321</v>
      </c>
      <c r="D16" s="8">
        <f t="shared" si="0"/>
        <v>29.033661784287617</v>
      </c>
    </row>
    <row r="17" spans="1:4" x14ac:dyDescent="0.2">
      <c r="A17" s="6" t="s">
        <v>20</v>
      </c>
      <c r="B17" s="7">
        <f>'[1]Other Source Input'!E14</f>
        <v>31225</v>
      </c>
      <c r="C17" s="4">
        <f>'[1]25'!G13</f>
        <v>892852</v>
      </c>
      <c r="D17" s="8">
        <f t="shared" si="0"/>
        <v>28.594139311449158</v>
      </c>
    </row>
    <row r="18" spans="1:4" x14ac:dyDescent="0.2">
      <c r="A18" s="9" t="s">
        <v>21</v>
      </c>
      <c r="B18" s="7">
        <f>'[1]Other Source Input'!E19</f>
        <v>29804</v>
      </c>
      <c r="C18" s="4">
        <f>'[1]25'!G18</f>
        <v>850402</v>
      </c>
      <c r="D18" s="8">
        <f t="shared" si="0"/>
        <v>28.533149912763388</v>
      </c>
    </row>
    <row r="19" spans="1:4" x14ac:dyDescent="0.2">
      <c r="A19" s="6" t="s">
        <v>22</v>
      </c>
      <c r="B19" s="7">
        <f>'[1]Other Source Input'!E32</f>
        <v>66790</v>
      </c>
      <c r="C19" s="4">
        <f>'[1]25'!G31</f>
        <v>1879079</v>
      </c>
      <c r="D19" s="8">
        <f t="shared" si="0"/>
        <v>28.134136846833357</v>
      </c>
    </row>
    <row r="20" spans="1:4" x14ac:dyDescent="0.2">
      <c r="A20" s="6" t="s">
        <v>23</v>
      </c>
      <c r="B20" s="7">
        <f>'[1]Other Source Input'!E37</f>
        <v>119884</v>
      </c>
      <c r="C20" s="4">
        <f>'[1]25'!G36</f>
        <v>3320872</v>
      </c>
      <c r="D20" s="8">
        <f t="shared" si="0"/>
        <v>27.700710686997432</v>
      </c>
    </row>
    <row r="21" spans="1:4" x14ac:dyDescent="0.2">
      <c r="A21" s="6" t="s">
        <v>24</v>
      </c>
      <c r="B21" s="7">
        <f>'[1]Other Source Input'!E16</f>
        <v>54261</v>
      </c>
      <c r="C21" s="4">
        <f>'[1]25'!G15</f>
        <v>1481940.11</v>
      </c>
      <c r="D21" s="8">
        <f t="shared" si="0"/>
        <v>27.31133060577579</v>
      </c>
    </row>
    <row r="22" spans="1:4" x14ac:dyDescent="0.2">
      <c r="A22" s="6" t="s">
        <v>25</v>
      </c>
      <c r="B22" s="7">
        <f>'[1]Other Source Input'!E24</f>
        <v>60011</v>
      </c>
      <c r="C22" s="4">
        <f>'[1]25'!G23</f>
        <v>1612328</v>
      </c>
      <c r="D22" s="8">
        <f t="shared" si="0"/>
        <v>26.867207678592258</v>
      </c>
    </row>
    <row r="23" spans="1:4" x14ac:dyDescent="0.2">
      <c r="A23" s="6" t="s">
        <v>26</v>
      </c>
      <c r="B23" s="7">
        <f>'[1]Other Source Input'!E13</f>
        <v>8797</v>
      </c>
      <c r="C23" s="4">
        <f>'[1]25'!G12</f>
        <v>234604</v>
      </c>
      <c r="D23" s="10">
        <f t="shared" si="0"/>
        <v>26.668637035352962</v>
      </c>
    </row>
    <row r="24" spans="1:4" x14ac:dyDescent="0.2">
      <c r="A24" s="6" t="s">
        <v>27</v>
      </c>
      <c r="B24" s="7">
        <f>'[1]Other Source Input'!E40</f>
        <v>107129</v>
      </c>
      <c r="C24" s="4">
        <f>'[1]25'!G39</f>
        <v>2830376</v>
      </c>
      <c r="D24" s="8">
        <f t="shared" si="0"/>
        <v>26.420259686919508</v>
      </c>
    </row>
    <row r="25" spans="1:4" x14ac:dyDescent="0.2">
      <c r="A25" s="6" t="s">
        <v>28</v>
      </c>
      <c r="B25" s="7">
        <f>'[1]Other Source Input'!E17</f>
        <v>58355</v>
      </c>
      <c r="C25" s="4">
        <f>'[1]25'!G16</f>
        <v>1532176</v>
      </c>
      <c r="D25" s="8">
        <f t="shared" si="0"/>
        <v>26.256122011824178</v>
      </c>
    </row>
    <row r="26" spans="1:4" x14ac:dyDescent="0.2">
      <c r="A26" s="6" t="s">
        <v>29</v>
      </c>
      <c r="B26" s="7">
        <f>'[1]Other Source Input'!E9</f>
        <v>171468</v>
      </c>
      <c r="C26" s="4">
        <f>'[1]25'!G8</f>
        <v>4269190</v>
      </c>
      <c r="D26" s="8">
        <f t="shared" si="0"/>
        <v>24.897881820514616</v>
      </c>
    </row>
    <row r="27" spans="1:4" x14ac:dyDescent="0.2">
      <c r="A27" s="6" t="s">
        <v>30</v>
      </c>
      <c r="B27" s="7">
        <f>'[1]Other Source Input'!E6</f>
        <v>72771</v>
      </c>
      <c r="C27" s="4">
        <f>'[1]25'!G5</f>
        <v>1794006</v>
      </c>
      <c r="D27" s="8">
        <f t="shared" si="0"/>
        <v>24.652760028033146</v>
      </c>
    </row>
    <row r="28" spans="1:4" x14ac:dyDescent="0.2">
      <c r="A28" s="6" t="s">
        <v>31</v>
      </c>
      <c r="B28" s="7">
        <f>'[1]Other Source Input'!E34</f>
        <v>298159</v>
      </c>
      <c r="C28" s="4">
        <f>'[1]25'!G33</f>
        <v>7312070</v>
      </c>
      <c r="D28" s="8">
        <f t="shared" si="0"/>
        <v>24.524062664551465</v>
      </c>
    </row>
    <row r="29" spans="1:4" x14ac:dyDescent="0.2">
      <c r="A29" s="6" t="s">
        <v>32</v>
      </c>
      <c r="B29" s="7">
        <f>'[1]Other Source Input'!E18</f>
        <v>49101</v>
      </c>
      <c r="C29" s="4">
        <f>'[1]25'!G17</f>
        <v>1159447</v>
      </c>
      <c r="D29" s="8">
        <f t="shared" si="0"/>
        <v>23.61351092645771</v>
      </c>
    </row>
    <row r="30" spans="1:4" x14ac:dyDescent="0.2">
      <c r="A30" s="6" t="s">
        <v>33</v>
      </c>
      <c r="B30" s="7">
        <f>'[1]Other Source Input'!E5</f>
        <v>12873</v>
      </c>
      <c r="C30" s="4">
        <f>'[1]25'!G4</f>
        <v>302743</v>
      </c>
      <c r="D30" s="8">
        <f t="shared" si="0"/>
        <v>23.517672648178358</v>
      </c>
    </row>
    <row r="31" spans="1:4" x14ac:dyDescent="0.2">
      <c r="A31" s="6" t="s">
        <v>34</v>
      </c>
      <c r="B31" s="7">
        <f>'[1]Other Source Input'!E29</f>
        <v>14873</v>
      </c>
      <c r="C31" s="4">
        <f>'[1]25'!G28</f>
        <v>338759.54</v>
      </c>
      <c r="D31" s="8">
        <f t="shared" si="0"/>
        <v>22.776813016876218</v>
      </c>
    </row>
    <row r="32" spans="1:4" x14ac:dyDescent="0.2">
      <c r="A32" s="6" t="s">
        <v>35</v>
      </c>
      <c r="B32" s="7">
        <f>'[1]Other Source Input'!E26</f>
        <v>51911</v>
      </c>
      <c r="C32" s="4">
        <f>'[1]25'!G25</f>
        <v>1128903</v>
      </c>
      <c r="D32" s="8">
        <f t="shared" si="0"/>
        <v>21.746893721947178</v>
      </c>
    </row>
    <row r="33" spans="1:4" x14ac:dyDescent="0.2">
      <c r="A33" s="6" t="s">
        <v>36</v>
      </c>
      <c r="B33" s="7">
        <f>'[1]Other Source Input'!E25</f>
        <v>17021</v>
      </c>
      <c r="C33" s="4">
        <f>'[1]25'!G24</f>
        <v>354171</v>
      </c>
      <c r="D33" s="8">
        <f t="shared" si="0"/>
        <v>20.807884378121145</v>
      </c>
    </row>
    <row r="34" spans="1:4" x14ac:dyDescent="0.2">
      <c r="A34" s="6" t="s">
        <v>37</v>
      </c>
      <c r="B34" s="7">
        <f>'[1]Other Source Input'!E30</f>
        <v>320315</v>
      </c>
      <c r="C34" s="4">
        <f>'[1]25'!G29</f>
        <v>6624519</v>
      </c>
      <c r="D34" s="8">
        <f t="shared" si="0"/>
        <v>20.681263755990198</v>
      </c>
    </row>
    <row r="35" spans="1:4" x14ac:dyDescent="0.2">
      <c r="A35" s="6" t="s">
        <v>38</v>
      </c>
      <c r="B35" s="7">
        <f>'[1]Other Source Input'!E27</f>
        <v>46000</v>
      </c>
      <c r="C35" s="4">
        <f>'[1]25'!G26</f>
        <v>926471</v>
      </c>
      <c r="D35" s="8">
        <f t="shared" si="0"/>
        <v>20.140673913043479</v>
      </c>
    </row>
    <row r="36" spans="1:4" x14ac:dyDescent="0.2">
      <c r="A36" s="6" t="s">
        <v>39</v>
      </c>
      <c r="B36" s="7">
        <f>'[1]Other Source Input'!E36</f>
        <v>40208</v>
      </c>
      <c r="C36" s="4">
        <f>'[1]25'!G35</f>
        <v>800134</v>
      </c>
      <c r="D36" s="8">
        <f t="shared" si="0"/>
        <v>19.899870672502985</v>
      </c>
    </row>
    <row r="37" spans="1:4" x14ac:dyDescent="0.2">
      <c r="A37" s="6" t="s">
        <v>40</v>
      </c>
      <c r="B37" s="7">
        <f>'[1]Other Source Input'!E21</f>
        <v>115445</v>
      </c>
      <c r="C37" s="4">
        <f>'[1]25'!G20</f>
        <v>2242792</v>
      </c>
      <c r="D37" s="8">
        <f t="shared" si="0"/>
        <v>19.427363679674304</v>
      </c>
    </row>
    <row r="38" spans="1:4" x14ac:dyDescent="0.2">
      <c r="A38" s="6" t="s">
        <v>41</v>
      </c>
      <c r="B38" s="7">
        <f>'[1]Other Source Input'!E28</f>
        <v>32536</v>
      </c>
      <c r="C38" s="4">
        <f>'[1]25'!G27</f>
        <v>619885</v>
      </c>
      <c r="D38" s="8">
        <f t="shared" si="0"/>
        <v>19.052280550774526</v>
      </c>
    </row>
    <row r="39" spans="1:4" x14ac:dyDescent="0.2">
      <c r="A39" s="6" t="s">
        <v>42</v>
      </c>
      <c r="B39" s="7">
        <f>'[1]Other Source Input'!E42</f>
        <v>102498</v>
      </c>
      <c r="C39" s="4">
        <f>'[1]25'!G41</f>
        <v>1921037</v>
      </c>
      <c r="D39" s="8">
        <f t="shared" si="0"/>
        <v>18.742190091513979</v>
      </c>
    </row>
    <row r="40" spans="1:4" x14ac:dyDescent="0.2">
      <c r="A40" s="6" t="s">
        <v>43</v>
      </c>
      <c r="B40" s="7">
        <f>'[1]Other Source Input'!E35</f>
        <v>203144</v>
      </c>
      <c r="C40" s="4">
        <f>'[1]25'!G34</f>
        <v>3455420</v>
      </c>
      <c r="D40" s="8">
        <f t="shared" si="0"/>
        <v>17.009707399677076</v>
      </c>
    </row>
    <row r="41" spans="1:4" ht="13.5" thickBot="1" x14ac:dyDescent="0.25">
      <c r="A41" s="11" t="s">
        <v>44</v>
      </c>
      <c r="B41" s="12">
        <f>'[1]Other Source Input'!E41</f>
        <v>35621</v>
      </c>
      <c r="C41" s="13">
        <f>'[1]25'!G40</f>
        <v>402713</v>
      </c>
      <c r="D41" s="14">
        <f t="shared" si="0"/>
        <v>11.305493950197917</v>
      </c>
    </row>
    <row r="42" spans="1:4" ht="13.5" thickBot="1" x14ac:dyDescent="0.25">
      <c r="A42" s="22" t="s">
        <v>45</v>
      </c>
      <c r="B42" s="23">
        <f>SUM(B3:B41)</f>
        <v>3112514</v>
      </c>
      <c r="C42" s="24">
        <f>SUM(C3:C41)</f>
        <v>83216785.650000006</v>
      </c>
      <c r="D42" s="25"/>
    </row>
    <row r="43" spans="1:4" ht="13.5" thickBot="1" x14ac:dyDescent="0.25">
      <c r="A43" s="22" t="s">
        <v>46</v>
      </c>
      <c r="B43" s="26"/>
      <c r="C43" s="26"/>
      <c r="D43" s="27">
        <f>AVERAGE(D3:D41)</f>
        <v>28.628293602460417</v>
      </c>
    </row>
    <row r="44" spans="1:4" ht="13.5" thickBot="1" x14ac:dyDescent="0.25">
      <c r="A44" s="28" t="s">
        <v>47</v>
      </c>
      <c r="B44" s="29"/>
      <c r="C44" s="30"/>
      <c r="D44" s="27">
        <f>MEDIAN(D3:D41)</f>
        <v>26.867207678592258</v>
      </c>
    </row>
    <row r="45" spans="1:4" x14ac:dyDescent="0.2">
      <c r="A45" s="15" t="s">
        <v>48</v>
      </c>
      <c r="B45" s="16"/>
      <c r="C45" s="16"/>
      <c r="D45" s="16"/>
    </row>
    <row r="46" spans="1:4" s="19" customFormat="1" ht="12.75" customHeight="1" x14ac:dyDescent="0.2">
      <c r="A46" s="17" t="s">
        <v>49</v>
      </c>
      <c r="B46" s="18"/>
      <c r="C46" s="18"/>
      <c r="D46" s="18"/>
    </row>
    <row r="47" spans="1:4" s="19" customFormat="1" ht="12.75" customHeight="1" x14ac:dyDescent="0.2">
      <c r="A47" s="17" t="s">
        <v>50</v>
      </c>
      <c r="B47" s="18"/>
      <c r="C47" s="18"/>
      <c r="D47" s="18"/>
    </row>
    <row r="48" spans="1:4" s="19" customFormat="1" ht="12.75" customHeight="1" x14ac:dyDescent="0.2">
      <c r="A48" s="20" t="s">
        <v>51</v>
      </c>
      <c r="B48" s="18"/>
      <c r="C48" s="18"/>
      <c r="D48" s="18"/>
    </row>
    <row r="49" spans="1:1" x14ac:dyDescent="0.2">
      <c r="A49" s="21" t="s">
        <v>52</v>
      </c>
    </row>
  </sheetData>
  <printOptions horizontalCentered="1"/>
  <pageMargins left="0.5" right="0.5" top="1.5" bottom="0" header="0" footer="0.25"/>
  <pageSetup orientation="portrait" horizontalDpi="1200" verticalDpi="1200" r:id="rId1"/>
  <headerFooter alignWithMargins="0">
    <oddHeader>&amp;C&amp;"Arial,Bold"&amp;18 2018 ASSESSORS' BUDGETS
 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WA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Assessors' Budgets Less Items paid to Central Services</dc:title>
  <dc:creator/>
  <cp:keywords>2018 Assessors' Budgets Less Items paid to Central Services</cp:keywords>
  <cp:lastModifiedBy>Bayles, Sherree (DOR)</cp:lastModifiedBy>
  <dcterms:created xsi:type="dcterms:W3CDTF">2019-08-08T18:27:09Z</dcterms:created>
  <dcterms:modified xsi:type="dcterms:W3CDTF">2019-08-09T18:41:30Z</dcterms:modified>
</cp:coreProperties>
</file>