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evies\Levy2017\Table2017\For Review\"/>
    </mc:Choice>
  </mc:AlternateContent>
  <bookViews>
    <workbookView xWindow="-15" yWindow="-15" windowWidth="19020" windowHeight="11895"/>
  </bookViews>
  <sheets>
    <sheet name="Table 25A" sheetId="1" r:id="rId1"/>
    <sheet name="Table 25B" sheetId="2" r:id="rId2"/>
    <sheet name="Table 25C" sheetId="3" r:id="rId3"/>
  </sheets>
  <calcPr calcId="162913"/>
</workbook>
</file>

<file path=xl/calcChain.xml><?xml version="1.0" encoding="utf-8"?>
<calcChain xmlns="http://schemas.openxmlformats.org/spreadsheetml/2006/main">
  <c r="F54" i="3" l="1"/>
  <c r="G11" i="3" s="1"/>
  <c r="D54" i="3"/>
  <c r="C54" i="3"/>
  <c r="B53" i="1"/>
  <c r="F53" i="2"/>
  <c r="C53" i="2"/>
  <c r="D53" i="2"/>
  <c r="B53" i="2"/>
  <c r="F53" i="1"/>
  <c r="C53" i="1"/>
  <c r="D53" i="1"/>
  <c r="A3" i="3"/>
  <c r="A2" i="3"/>
  <c r="A3" i="2"/>
  <c r="A2" i="2"/>
  <c r="G51" i="3" l="1"/>
  <c r="G22" i="3"/>
  <c r="G42" i="3"/>
  <c r="G24" i="3"/>
  <c r="G45" i="3"/>
  <c r="G35" i="3"/>
  <c r="G26" i="3"/>
  <c r="G16" i="3"/>
  <c r="G23" i="3"/>
  <c r="G44" i="3"/>
  <c r="G27" i="3"/>
  <c r="G8" i="3"/>
  <c r="G47" i="3"/>
  <c r="G38" i="3"/>
  <c r="G28" i="3"/>
  <c r="G18" i="3"/>
  <c r="G9" i="3"/>
  <c r="G32" i="3"/>
  <c r="G52" i="3"/>
  <c r="G14" i="3"/>
  <c r="G15" i="3"/>
  <c r="G46" i="3"/>
  <c r="G10" i="3"/>
  <c r="G41" i="3"/>
  <c r="G12" i="3"/>
  <c r="G33" i="3"/>
  <c r="G53" i="3"/>
  <c r="G34" i="3"/>
  <c r="G36" i="3"/>
  <c r="G17" i="3"/>
  <c r="G48" i="3"/>
  <c r="G39" i="3"/>
  <c r="G29" i="3"/>
  <c r="G20" i="3"/>
  <c r="G50" i="3"/>
  <c r="G40" i="3"/>
  <c r="G30" i="3"/>
  <c r="G21" i="3"/>
  <c r="G54" i="3" l="1"/>
</calcChain>
</file>

<file path=xl/sharedStrings.xml><?xml version="1.0" encoding="utf-8"?>
<sst xmlns="http://schemas.openxmlformats.org/spreadsheetml/2006/main" count="173" uniqueCount="80">
  <si>
    <t>(Part 1 of 3)</t>
  </si>
  <si>
    <t>Real Property</t>
  </si>
  <si>
    <t>Assessed Value</t>
  </si>
  <si>
    <t>Property</t>
  </si>
  <si>
    <t xml:space="preserve"> Actual</t>
  </si>
  <si>
    <t>County</t>
  </si>
  <si>
    <t>Local</t>
  </si>
  <si>
    <t>State</t>
  </si>
  <si>
    <t>Total</t>
  </si>
  <si>
    <t>Ratio</t>
  </si>
  <si>
    <t xml:space="preserve"> Value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</si>
  <si>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</si>
  <si>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</si>
  <si>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</si>
  <si>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</si>
  <si>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</si>
  <si>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</si>
  <si>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</si>
  <si>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</si>
  <si>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</si>
  <si>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</si>
  <si>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</si>
  <si>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</si>
  <si>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</si>
  <si>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</si>
  <si>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Jefferson</t>
  </si>
  <si>
    <t>King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</si>
  <si>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</si>
  <si>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</si>
  <si>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</si>
  <si>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</si>
  <si>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</si>
  <si>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</si>
  <si>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</si>
  <si>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</si>
  <si>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</si>
  <si>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</si>
  <si>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</si>
  <si>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</si>
  <si>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</si>
  <si>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</si>
  <si>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</si>
  <si>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</si>
  <si>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</si>
  <si>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</si>
  <si>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Kitsap</t>
  </si>
  <si>
    <t>(Part 2 of 3)</t>
  </si>
  <si>
    <t>Personal Property</t>
  </si>
  <si>
    <t>Actual</t>
  </si>
  <si>
    <t xml:space="preserve">Ratio   </t>
  </si>
  <si>
    <t>Value</t>
  </si>
  <si>
    <t>(Part 3 of 3)</t>
  </si>
  <si>
    <t>Total Actual</t>
  </si>
  <si>
    <t>As Applied to</t>
  </si>
  <si>
    <t>Value of All</t>
  </si>
  <si>
    <t xml:space="preserve">Percent </t>
  </si>
  <si>
    <t>Indicated</t>
  </si>
  <si>
    <t>Local Levy</t>
  </si>
  <si>
    <t>Taxable Property</t>
  </si>
  <si>
    <t>of Tax</t>
  </si>
  <si>
    <t>(Local Tax Base)</t>
  </si>
  <si>
    <t>Base</t>
  </si>
  <si>
    <t xml:space="preserve"> %</t>
  </si>
  <si>
    <t>2  Approximate actual state levy rate (dollars per $1,000 assessed value) based on local assessment levels.</t>
  </si>
  <si>
    <r>
      <t>Tax Levy</t>
    </r>
    <r>
      <rPr>
        <vertAlign val="superscript"/>
        <sz val="10"/>
        <rFont val="Times New Roman"/>
        <family val="1"/>
      </rPr>
      <t>1</t>
    </r>
  </si>
  <si>
    <r>
      <t>Base</t>
    </r>
    <r>
      <rPr>
        <vertAlign val="superscript"/>
        <sz val="10"/>
        <rFont val="Times New Roman"/>
        <family val="1"/>
      </rPr>
      <t>2</t>
    </r>
  </si>
  <si>
    <t>Snohomish</t>
  </si>
  <si>
    <t>Table 25</t>
  </si>
  <si>
    <t>Table 25, Cont.</t>
  </si>
  <si>
    <t>Klickitat</t>
  </si>
  <si>
    <t>Pacific</t>
  </si>
  <si>
    <t>Spokane</t>
  </si>
  <si>
    <t>Island</t>
  </si>
  <si>
    <t>Total Assessed</t>
  </si>
  <si>
    <t xml:space="preserve">    per $1,000 of actual value.</t>
  </si>
  <si>
    <t>And Computation of the 2017 State Property Tax Levy</t>
  </si>
  <si>
    <t>2016 State</t>
  </si>
  <si>
    <t>2017 Rate</t>
  </si>
  <si>
    <t>1  Total actual value of taxable property is multiplied by the statewide levy rate of $1.8904404122</t>
  </si>
  <si>
    <t>2016 Assessed and Actual Value of All Taxable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</si>
</sst>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#,##0.0_);\(#,##0.0\)"/>
    <numFmt numFmtId="167" formatCode="_(* #,##0_);_(* \(#,##0\);_(* &quot;-&quot;??_);_(@_)"/>
    <numFmt numFmtId="168" formatCode="0.0_);\(0.0\)"/>
    <numFmt numFmtId="169" formatCode="0.000_);\(0.000\)"/>
    <numFmt numFmtId="170" formatCode="&quot;$&quot;#,##0.0000000000_);\(&quot;$&quot;#,##0.0000000000\)"/>
    <numFmt numFmtId="171" formatCode="&quot;$&quot;#,##0.000_);[Red]\(&quot;$&quot;#,##0.000\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5" fontId="5" fillId="0" borderId="0" xfId="0" applyNumberFormat="1" applyFont="1"/>
    <xf numFmtId="5" fontId="5" fillId="0" borderId="0" xfId="1" applyNumberFormat="1" applyFont="1"/>
    <xf numFmtId="37" fontId="5" fillId="0" borderId="0" xfId="0" applyNumberFormat="1" applyFont="1"/>
    <xf numFmtId="167" fontId="5" fillId="0" borderId="0" xfId="1" applyNumberFormat="1" applyFont="1"/>
    <xf numFmtId="167" fontId="6" fillId="0" borderId="0" xfId="1" applyNumberFormat="1" applyFont="1"/>
    <xf numFmtId="165" fontId="5" fillId="0" borderId="0" xfId="0" applyNumberFormat="1" applyFont="1" applyProtection="1"/>
    <xf numFmtId="5" fontId="5" fillId="0" borderId="1" xfId="0" applyNumberFormat="1" applyFont="1" applyBorder="1"/>
    <xf numFmtId="165" fontId="5" fillId="0" borderId="1" xfId="0" applyNumberFormat="1" applyFont="1" applyBorder="1" applyProtection="1"/>
    <xf numFmtId="0" fontId="7" fillId="0" borderId="0" xfId="0" applyFont="1"/>
    <xf numFmtId="0" fontId="8" fillId="0" borderId="0" xfId="0" applyFont="1"/>
    <xf numFmtId="5" fontId="7" fillId="0" borderId="0" xfId="0" applyNumberFormat="1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5" fontId="5" fillId="0" borderId="0" xfId="2" applyNumberFormat="1" applyFont="1"/>
    <xf numFmtId="168" fontId="5" fillId="0" borderId="0" xfId="4" applyNumberFormat="1" applyFont="1" applyAlignment="1">
      <alignment horizontal="center"/>
    </xf>
    <xf numFmtId="168" fontId="5" fillId="0" borderId="1" xfId="4" applyNumberFormat="1" applyFont="1" applyBorder="1" applyAlignment="1">
      <alignment horizontal="center"/>
    </xf>
    <xf numFmtId="10" fontId="5" fillId="0" borderId="0" xfId="4" applyNumberFormat="1" applyFont="1"/>
    <xf numFmtId="2" fontId="5" fillId="0" borderId="0" xfId="4" applyNumberFormat="1" applyFont="1"/>
    <xf numFmtId="168" fontId="5" fillId="0" borderId="0" xfId="0" applyNumberFormat="1" applyFont="1" applyProtection="1"/>
    <xf numFmtId="5" fontId="5" fillId="0" borderId="1" xfId="2" applyNumberFormat="1" applyFont="1" applyBorder="1"/>
    <xf numFmtId="4" fontId="5" fillId="0" borderId="1" xfId="4" applyNumberFormat="1" applyFont="1" applyBorder="1"/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9" fontId="5" fillId="0" borderId="0" xfId="0" applyNumberFormat="1" applyFont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5" fontId="6" fillId="0" borderId="0" xfId="0" applyNumberFormat="1" applyFont="1"/>
    <xf numFmtId="167" fontId="8" fillId="0" borderId="0" xfId="0" applyNumberFormat="1" applyFont="1"/>
    <xf numFmtId="167" fontId="8" fillId="0" borderId="0" xfId="1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5" fontId="5" fillId="0" borderId="0" xfId="0" applyNumberFormat="1" applyFont="1" applyBorder="1"/>
    <xf numFmtId="165" fontId="5" fillId="0" borderId="0" xfId="0" applyNumberFormat="1" applyFont="1" applyBorder="1" applyProtection="1"/>
    <xf numFmtId="168" fontId="5" fillId="0" borderId="0" xfId="4" applyNumberFormat="1" applyFont="1" applyBorder="1" applyAlignment="1">
      <alignment horizontal="center"/>
    </xf>
    <xf numFmtId="5" fontId="5" fillId="0" borderId="0" xfId="2" applyNumberFormat="1" applyFont="1" applyBorder="1"/>
    <xf numFmtId="169" fontId="5" fillId="0" borderId="0" xfId="0" applyNumberFormat="1" applyFont="1" applyBorder="1" applyAlignment="1">
      <alignment horizontal="center"/>
    </xf>
    <xf numFmtId="4" fontId="5" fillId="0" borderId="0" xfId="4" applyNumberFormat="1" applyFont="1" applyBorder="1"/>
    <xf numFmtId="0" fontId="5" fillId="0" borderId="0" xfId="0" quotePrefix="1" applyFont="1" applyAlignment="1">
      <alignment horizontal="left"/>
    </xf>
    <xf numFmtId="170" fontId="8" fillId="0" borderId="0" xfId="0" applyNumberFormat="1" applyFont="1"/>
    <xf numFmtId="0" fontId="3" fillId="0" borderId="0" xfId="0" applyFont="1" applyBorder="1" applyAlignment="1">
      <alignment horizontal="right"/>
    </xf>
    <xf numFmtId="164" fontId="5" fillId="0" borderId="0" xfId="3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2" xfId="0" applyFont="1" applyBorder="1"/>
    <xf numFmtId="171" fontId="12" fillId="0" borderId="0" xfId="0" applyNumberFormat="1" applyFont="1" applyAlignment="1">
      <alignment horizontal="right" vertical="top" wrapText="1"/>
    </xf>
    <xf numFmtId="0" fontId="5" fillId="0" borderId="0" xfId="0" quotePrefix="1" applyFont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0" fontId="3" fillId="0" borderId="0" xfId="4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0" fontId="5" fillId="0" borderId="0" xfId="4" applyNumberFormat="1" applyFont="1" applyAlignment="1">
      <alignment horizontal="center"/>
    </xf>
    <xf numFmtId="10" fontId="5" fillId="0" borderId="1" xfId="4" applyNumberFormat="1" applyFont="1" applyBorder="1" applyAlignment="1">
      <alignment horizontal="center"/>
    </xf>
    <xf numFmtId="5" fontId="5" fillId="0" borderId="1" xfId="0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5"/>
    <cellStyle name="Normal_Sheet1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6"/>
  <sheetViews>
    <sheetView tabSelected="1" workbookViewId="0">
      <selection sqref="A1:E1"/>
    </sheetView>
  </sheetViews>
  <sheetFormatPr defaultColWidth="9.140625" defaultRowHeight="12.75" x14ac:dyDescent="0.2"/>
  <cols>
    <col min="1" max="1" width="12.42578125" style="18" customWidth="1"/>
    <col min="2" max="4" width="16.7109375" style="18" customWidth="1"/>
    <col min="5" max="5" width="8.7109375" style="18" customWidth="1"/>
    <col min="6" max="6" width="16.7109375" style="18" customWidth="1"/>
    <col min="7" max="16384" width="9.140625" style="18"/>
  </cols>
  <sheetData>
    <row r="1" spans="1:6" s="1" customFormat="1" ht="18.75" x14ac:dyDescent="0.3">
      <c r="A1" s="61" t="s">
        <v>67</v>
      </c>
      <c r="B1" s="61"/>
      <c r="C1" s="61"/>
      <c r="D1" s="61"/>
      <c r="E1" s="61"/>
      <c r="F1" s="49" t="s">
        <v>0</v>
      </c>
    </row>
    <row r="2" spans="1:6" s="1" customFormat="1" ht="23.25" customHeight="1" x14ac:dyDescent="0.3">
      <c r="A2" s="56" t="s">
        <v>79</v>
      </c>
      <c r="B2" s="57"/>
      <c r="C2" s="57"/>
      <c r="D2" s="57"/>
      <c r="E2" s="57"/>
      <c r="F2" s="57"/>
    </row>
    <row r="3" spans="1:6" s="1" customFormat="1" ht="23.25" customHeight="1" x14ac:dyDescent="0.3">
      <c r="A3" s="58" t="s">
        <v>75</v>
      </c>
      <c r="B3" s="59"/>
      <c r="C3" s="59"/>
      <c r="D3" s="59"/>
      <c r="E3" s="59"/>
      <c r="F3" s="59"/>
    </row>
    <row r="4" spans="1:6" s="3" customFormat="1" x14ac:dyDescent="0.2">
      <c r="A4" s="52"/>
      <c r="B4" s="60" t="s">
        <v>1</v>
      </c>
      <c r="C4" s="60"/>
      <c r="D4" s="60"/>
      <c r="E4" s="32"/>
      <c r="F4" s="32"/>
    </row>
    <row r="5" spans="1:6" s="3" customFormat="1" x14ac:dyDescent="0.2">
      <c r="A5" s="5"/>
      <c r="B5" s="55" t="s">
        <v>2</v>
      </c>
      <c r="C5" s="55"/>
      <c r="D5" s="55"/>
      <c r="E5" s="7" t="s">
        <v>3</v>
      </c>
      <c r="F5" s="7" t="s">
        <v>4</v>
      </c>
    </row>
    <row r="6" spans="1:6" s="3" customFormat="1" x14ac:dyDescent="0.2">
      <c r="A6" s="8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</row>
    <row r="7" spans="1:6" s="3" customFormat="1" ht="21.6" customHeight="1" x14ac:dyDescent="0.2">
      <c r="A7" s="2" t="s">
        <v>11</v>
      </c>
      <c r="B7" s="9">
        <v>1551733800</v>
      </c>
      <c r="C7" s="9">
        <v>97290252</v>
      </c>
      <c r="D7" s="9">
        <v>1649024052</v>
      </c>
      <c r="E7" s="50">
        <v>100</v>
      </c>
      <c r="F7" s="10">
        <v>1649024052</v>
      </c>
    </row>
    <row r="8" spans="1:6" s="3" customFormat="1" x14ac:dyDescent="0.2">
      <c r="A8" s="2" t="s">
        <v>12</v>
      </c>
      <c r="B8" s="11">
        <v>1758570090</v>
      </c>
      <c r="C8" s="11">
        <v>3931412</v>
      </c>
      <c r="D8" s="9">
        <v>1762501502</v>
      </c>
      <c r="E8" s="50">
        <v>96.9</v>
      </c>
      <c r="F8" s="10">
        <v>1818886998.968008</v>
      </c>
    </row>
    <row r="9" spans="1:6" s="3" customFormat="1" x14ac:dyDescent="0.2">
      <c r="A9" s="2" t="s">
        <v>13</v>
      </c>
      <c r="B9" s="11">
        <v>16631402621</v>
      </c>
      <c r="C9" s="11">
        <v>103860387</v>
      </c>
      <c r="D9" s="9">
        <v>16735263008</v>
      </c>
      <c r="E9" s="50">
        <v>88.1</v>
      </c>
      <c r="F9" s="10">
        <v>18995758238.365498</v>
      </c>
    </row>
    <row r="10" spans="1:6" s="3" customFormat="1" x14ac:dyDescent="0.2">
      <c r="A10" s="2" t="s">
        <v>14</v>
      </c>
      <c r="B10" s="11">
        <v>9988354498</v>
      </c>
      <c r="C10" s="11">
        <v>56984005</v>
      </c>
      <c r="D10" s="9">
        <v>10045338503</v>
      </c>
      <c r="E10" s="50">
        <v>85.5</v>
      </c>
      <c r="F10" s="10">
        <v>11748933921.637426</v>
      </c>
    </row>
    <row r="11" spans="1:6" s="3" customFormat="1" x14ac:dyDescent="0.2">
      <c r="A11" s="2" t="s">
        <v>15</v>
      </c>
      <c r="B11" s="11">
        <v>7528729715</v>
      </c>
      <c r="C11" s="11">
        <v>4843786</v>
      </c>
      <c r="D11" s="9">
        <v>7533573501</v>
      </c>
      <c r="E11" s="50">
        <v>90.1</v>
      </c>
      <c r="F11" s="10">
        <v>8361346837.9578257</v>
      </c>
    </row>
    <row r="12" spans="1:6" s="3" customFormat="1" ht="6" customHeight="1" x14ac:dyDescent="0.2">
      <c r="A12" s="5"/>
      <c r="B12" s="11"/>
      <c r="C12" s="11"/>
      <c r="D12" s="9"/>
      <c r="E12" s="50"/>
      <c r="F12" s="10"/>
    </row>
    <row r="13" spans="1:6" s="3" customFormat="1" x14ac:dyDescent="0.2">
      <c r="A13" s="2" t="s">
        <v>16</v>
      </c>
      <c r="B13" s="11">
        <v>50667472120</v>
      </c>
      <c r="C13" s="11">
        <v>140025241</v>
      </c>
      <c r="D13" s="9">
        <v>50807497361</v>
      </c>
      <c r="E13" s="50">
        <v>95.5</v>
      </c>
      <c r="F13" s="10">
        <v>53201567917.277489</v>
      </c>
    </row>
    <row r="14" spans="1:6" s="3" customFormat="1" x14ac:dyDescent="0.2">
      <c r="A14" s="2" t="s">
        <v>17</v>
      </c>
      <c r="B14" s="11">
        <v>399513778</v>
      </c>
      <c r="C14" s="11">
        <v>5068900</v>
      </c>
      <c r="D14" s="9">
        <v>404582678</v>
      </c>
      <c r="E14" s="50">
        <v>100</v>
      </c>
      <c r="F14" s="10">
        <v>404582678</v>
      </c>
    </row>
    <row r="15" spans="1:6" s="3" customFormat="1" x14ac:dyDescent="0.2">
      <c r="A15" s="2" t="s">
        <v>18</v>
      </c>
      <c r="B15" s="11">
        <v>8736013313</v>
      </c>
      <c r="C15" s="11">
        <v>128223190</v>
      </c>
      <c r="D15" s="9">
        <v>8864236503</v>
      </c>
      <c r="E15" s="50">
        <v>87.3</v>
      </c>
      <c r="F15" s="10">
        <v>10153764608.247423</v>
      </c>
    </row>
    <row r="16" spans="1:6" s="3" customFormat="1" x14ac:dyDescent="0.2">
      <c r="A16" s="2" t="s">
        <v>19</v>
      </c>
      <c r="B16" s="11">
        <v>4228982900</v>
      </c>
      <c r="C16" s="11">
        <v>13276331</v>
      </c>
      <c r="D16" s="9">
        <v>4242259231</v>
      </c>
      <c r="E16" s="50">
        <v>89.2</v>
      </c>
      <c r="F16" s="10">
        <v>4755895998.8789234</v>
      </c>
    </row>
    <row r="17" spans="1:7" s="3" customFormat="1" x14ac:dyDescent="0.2">
      <c r="A17" s="2" t="s">
        <v>20</v>
      </c>
      <c r="B17" s="11">
        <v>546847800</v>
      </c>
      <c r="C17" s="11">
        <v>3213338</v>
      </c>
      <c r="D17" s="9">
        <v>550061138</v>
      </c>
      <c r="E17" s="50">
        <v>95.8</v>
      </c>
      <c r="F17" s="10">
        <v>574176553.23590815</v>
      </c>
    </row>
    <row r="18" spans="1:7" s="3" customFormat="1" ht="6" customHeight="1" x14ac:dyDescent="0.2">
      <c r="A18" s="5"/>
      <c r="B18" s="11"/>
      <c r="C18" s="11"/>
      <c r="D18" s="9"/>
      <c r="E18" s="50"/>
      <c r="F18" s="10"/>
    </row>
    <row r="19" spans="1:7" s="3" customFormat="1" x14ac:dyDescent="0.2">
      <c r="A19" s="2" t="s">
        <v>21</v>
      </c>
      <c r="B19" s="11">
        <v>6373889900</v>
      </c>
      <c r="C19" s="11">
        <v>61066020</v>
      </c>
      <c r="D19" s="9">
        <v>6434955920</v>
      </c>
      <c r="E19" s="50">
        <v>90.6</v>
      </c>
      <c r="F19" s="10">
        <v>7102600353.2008839</v>
      </c>
    </row>
    <row r="20" spans="1:7" s="3" customFormat="1" x14ac:dyDescent="0.2">
      <c r="A20" s="2" t="s">
        <v>22</v>
      </c>
      <c r="B20" s="11">
        <v>281546447</v>
      </c>
      <c r="C20" s="11">
        <v>4946497</v>
      </c>
      <c r="D20" s="9">
        <v>286492944</v>
      </c>
      <c r="E20" s="50">
        <v>98.4</v>
      </c>
      <c r="F20" s="10">
        <v>291151365.8536585</v>
      </c>
    </row>
    <row r="21" spans="1:7" s="3" customFormat="1" x14ac:dyDescent="0.2">
      <c r="A21" s="2" t="s">
        <v>23</v>
      </c>
      <c r="B21" s="11">
        <v>8501372695</v>
      </c>
      <c r="C21" s="11">
        <v>48104885</v>
      </c>
      <c r="D21" s="9">
        <v>8549477580</v>
      </c>
      <c r="E21" s="50">
        <v>80</v>
      </c>
      <c r="F21" s="10">
        <v>10686846975</v>
      </c>
    </row>
    <row r="22" spans="1:7" s="3" customFormat="1" x14ac:dyDescent="0.2">
      <c r="A22" s="2" t="s">
        <v>24</v>
      </c>
      <c r="B22" s="11">
        <v>5275698523</v>
      </c>
      <c r="C22" s="11">
        <v>18619635</v>
      </c>
      <c r="D22" s="9">
        <v>5294318158</v>
      </c>
      <c r="E22" s="50">
        <v>96.1</v>
      </c>
      <c r="F22" s="10">
        <v>5509176022.8928204</v>
      </c>
    </row>
    <row r="23" spans="1:7" s="3" customFormat="1" x14ac:dyDescent="0.2">
      <c r="A23" s="47" t="s">
        <v>72</v>
      </c>
      <c r="B23" s="11">
        <v>12803101945</v>
      </c>
      <c r="C23" s="11">
        <v>20585690</v>
      </c>
      <c r="D23" s="9">
        <v>12823687635</v>
      </c>
      <c r="E23" s="50">
        <v>97</v>
      </c>
      <c r="F23" s="10">
        <v>13220296530.927835</v>
      </c>
      <c r="G23" s="13"/>
    </row>
    <row r="24" spans="1:7" s="3" customFormat="1" ht="6" customHeight="1" x14ac:dyDescent="0.2">
      <c r="A24" s="5"/>
      <c r="B24" s="11"/>
      <c r="C24" s="11"/>
      <c r="D24" s="9"/>
      <c r="E24" s="50"/>
      <c r="F24" s="10"/>
    </row>
    <row r="25" spans="1:7" s="3" customFormat="1" x14ac:dyDescent="0.2">
      <c r="A25" s="2" t="s">
        <v>25</v>
      </c>
      <c r="B25" s="11">
        <v>4774867922</v>
      </c>
      <c r="C25" s="11">
        <v>1397992</v>
      </c>
      <c r="D25" s="9">
        <v>4776265914</v>
      </c>
      <c r="E25" s="50">
        <v>93</v>
      </c>
      <c r="F25" s="10">
        <v>5135769800</v>
      </c>
    </row>
    <row r="26" spans="1:7" s="3" customFormat="1" x14ac:dyDescent="0.2">
      <c r="A26" s="2" t="s">
        <v>26</v>
      </c>
      <c r="B26" s="11">
        <v>437426071438</v>
      </c>
      <c r="C26" s="11">
        <v>1034561609</v>
      </c>
      <c r="D26" s="9">
        <v>438460633047</v>
      </c>
      <c r="E26" s="50">
        <v>90.6</v>
      </c>
      <c r="F26" s="10">
        <v>483952133605.96033</v>
      </c>
    </row>
    <row r="27" spans="1:7" s="3" customFormat="1" x14ac:dyDescent="0.2">
      <c r="A27" s="2" t="s">
        <v>45</v>
      </c>
      <c r="B27" s="11">
        <v>30563212980</v>
      </c>
      <c r="C27" s="11">
        <v>35072037</v>
      </c>
      <c r="D27" s="9">
        <v>30598285017</v>
      </c>
      <c r="E27" s="50">
        <v>89</v>
      </c>
      <c r="F27" s="10">
        <v>34380095524.719101</v>
      </c>
    </row>
    <row r="28" spans="1:7" s="3" customFormat="1" x14ac:dyDescent="0.2">
      <c r="A28" s="2" t="s">
        <v>27</v>
      </c>
      <c r="B28" s="11">
        <v>5343468670</v>
      </c>
      <c r="C28" s="11">
        <v>63313964</v>
      </c>
      <c r="D28" s="9">
        <v>5406782634</v>
      </c>
      <c r="E28" s="50">
        <v>82.2</v>
      </c>
      <c r="F28" s="10">
        <v>6577594445.2554741</v>
      </c>
    </row>
    <row r="29" spans="1:7" s="3" customFormat="1" x14ac:dyDescent="0.2">
      <c r="A29" s="47" t="s">
        <v>69</v>
      </c>
      <c r="B29" s="11">
        <v>2035248685</v>
      </c>
      <c r="C29" s="11">
        <v>121504994</v>
      </c>
      <c r="D29" s="9">
        <v>2156753679</v>
      </c>
      <c r="E29" s="50">
        <v>91.5</v>
      </c>
      <c r="F29" s="10">
        <v>2357107845.9016395</v>
      </c>
    </row>
    <row r="30" spans="1:7" s="3" customFormat="1" ht="6" customHeight="1" x14ac:dyDescent="0.2">
      <c r="A30" s="5"/>
      <c r="B30" s="11"/>
      <c r="C30" s="11"/>
      <c r="D30" s="9"/>
      <c r="E30" s="50"/>
      <c r="F30" s="10"/>
    </row>
    <row r="31" spans="1:7" s="3" customFormat="1" x14ac:dyDescent="0.2">
      <c r="A31" s="2" t="s">
        <v>28</v>
      </c>
      <c r="B31" s="11">
        <v>7221289694</v>
      </c>
      <c r="C31" s="11">
        <v>114999503</v>
      </c>
      <c r="D31" s="9">
        <v>7336289197</v>
      </c>
      <c r="E31" s="50">
        <v>96.2</v>
      </c>
      <c r="F31" s="10">
        <v>7626080246.3617458</v>
      </c>
    </row>
    <row r="32" spans="1:7" s="3" customFormat="1" x14ac:dyDescent="0.2">
      <c r="A32" s="2" t="s">
        <v>29</v>
      </c>
      <c r="B32" s="11">
        <v>1080624760</v>
      </c>
      <c r="C32" s="11">
        <v>78374561</v>
      </c>
      <c r="D32" s="9">
        <v>1158999321</v>
      </c>
      <c r="E32" s="50">
        <v>91.4</v>
      </c>
      <c r="F32" s="10">
        <v>1268051773.5229759</v>
      </c>
    </row>
    <row r="33" spans="1:6" s="3" customFormat="1" x14ac:dyDescent="0.2">
      <c r="A33" s="2" t="s">
        <v>30</v>
      </c>
      <c r="B33" s="11">
        <v>6857561695</v>
      </c>
      <c r="C33" s="11">
        <v>5790689</v>
      </c>
      <c r="D33" s="9">
        <v>6863352384</v>
      </c>
      <c r="E33" s="50">
        <v>95.2</v>
      </c>
      <c r="F33" s="10">
        <v>7209403764.7058821</v>
      </c>
    </row>
    <row r="34" spans="1:6" s="3" customFormat="1" x14ac:dyDescent="0.2">
      <c r="A34" s="2" t="s">
        <v>31</v>
      </c>
      <c r="B34" s="11">
        <v>3706461070</v>
      </c>
      <c r="C34" s="11">
        <v>3710666</v>
      </c>
      <c r="D34" s="9">
        <v>3710171736</v>
      </c>
      <c r="E34" s="50">
        <v>87.8</v>
      </c>
      <c r="F34" s="10">
        <v>4225708127.5626426</v>
      </c>
    </row>
    <row r="35" spans="1:6" s="3" customFormat="1" x14ac:dyDescent="0.2">
      <c r="A35" s="47" t="s">
        <v>70</v>
      </c>
      <c r="B35" s="11">
        <v>2295408300</v>
      </c>
      <c r="C35" s="11">
        <v>1857871</v>
      </c>
      <c r="D35" s="9">
        <v>2297266171</v>
      </c>
      <c r="E35" s="50">
        <v>92.9</v>
      </c>
      <c r="F35" s="10">
        <v>2472837643.7029061</v>
      </c>
    </row>
    <row r="36" spans="1:6" s="3" customFormat="1" ht="6" customHeight="1" x14ac:dyDescent="0.2">
      <c r="A36" s="5"/>
      <c r="B36" s="11"/>
      <c r="C36" s="11"/>
      <c r="D36" s="9"/>
      <c r="E36" s="50"/>
      <c r="F36" s="10"/>
    </row>
    <row r="37" spans="1:6" s="3" customFormat="1" x14ac:dyDescent="0.2">
      <c r="A37" s="2" t="s">
        <v>32</v>
      </c>
      <c r="B37" s="11">
        <v>1343448521</v>
      </c>
      <c r="C37" s="11">
        <v>1060329</v>
      </c>
      <c r="D37" s="9">
        <v>1344508850</v>
      </c>
      <c r="E37" s="50">
        <v>92.4</v>
      </c>
      <c r="F37" s="10">
        <v>1455096158.0086579</v>
      </c>
    </row>
    <row r="38" spans="1:6" s="3" customFormat="1" x14ac:dyDescent="0.2">
      <c r="A38" s="2" t="s">
        <v>33</v>
      </c>
      <c r="B38" s="11">
        <v>86764522338</v>
      </c>
      <c r="C38" s="11">
        <v>211839413</v>
      </c>
      <c r="D38" s="9">
        <v>86976361751</v>
      </c>
      <c r="E38" s="50">
        <v>91.4</v>
      </c>
      <c r="F38" s="10">
        <v>95160133206.783371</v>
      </c>
    </row>
    <row r="39" spans="1:6" s="3" customFormat="1" x14ac:dyDescent="0.2">
      <c r="A39" s="2" t="s">
        <v>34</v>
      </c>
      <c r="B39" s="11">
        <v>6334412885</v>
      </c>
      <c r="C39" s="11">
        <v>0</v>
      </c>
      <c r="D39" s="9">
        <v>6334412885</v>
      </c>
      <c r="E39" s="50">
        <v>88.9</v>
      </c>
      <c r="F39" s="10">
        <v>7125323830.1462317</v>
      </c>
    </row>
    <row r="40" spans="1:6" s="3" customFormat="1" x14ac:dyDescent="0.2">
      <c r="A40" s="2" t="s">
        <v>35</v>
      </c>
      <c r="B40" s="11">
        <v>15353735618</v>
      </c>
      <c r="C40" s="11">
        <v>107941030</v>
      </c>
      <c r="D40" s="9">
        <v>15461676648</v>
      </c>
      <c r="E40" s="50">
        <v>92.7</v>
      </c>
      <c r="F40" s="10">
        <v>16679262834.951456</v>
      </c>
    </row>
    <row r="41" spans="1:6" s="3" customFormat="1" x14ac:dyDescent="0.2">
      <c r="A41" s="2" t="s">
        <v>36</v>
      </c>
      <c r="B41" s="11">
        <v>1263556200</v>
      </c>
      <c r="C41" s="11">
        <v>100306417</v>
      </c>
      <c r="D41" s="9">
        <v>1363862617</v>
      </c>
      <c r="E41" s="50">
        <v>89.5</v>
      </c>
      <c r="F41" s="10">
        <v>1523868845.8100557</v>
      </c>
    </row>
    <row r="42" spans="1:6" s="3" customFormat="1" ht="6" customHeight="1" x14ac:dyDescent="0.2">
      <c r="A42" s="5"/>
      <c r="B42" s="11"/>
      <c r="C42" s="11"/>
      <c r="D42" s="9"/>
      <c r="E42" s="50"/>
      <c r="F42" s="10"/>
    </row>
    <row r="43" spans="1:6" s="3" customFormat="1" x14ac:dyDescent="0.2">
      <c r="A43" s="2" t="s">
        <v>66</v>
      </c>
      <c r="B43" s="11">
        <v>100604737648</v>
      </c>
      <c r="C43" s="11">
        <v>125608207</v>
      </c>
      <c r="D43" s="9">
        <v>100730345855</v>
      </c>
      <c r="E43" s="50">
        <v>93.1</v>
      </c>
      <c r="F43" s="10">
        <v>108195860209.45221</v>
      </c>
    </row>
    <row r="44" spans="1:6" s="3" customFormat="1" x14ac:dyDescent="0.2">
      <c r="A44" s="47" t="s">
        <v>71</v>
      </c>
      <c r="B44" s="11">
        <v>39271435968</v>
      </c>
      <c r="C44" s="11">
        <v>334714209</v>
      </c>
      <c r="D44" s="9">
        <v>39606150177</v>
      </c>
      <c r="E44" s="50">
        <v>94.4</v>
      </c>
      <c r="F44" s="10">
        <v>41955667560.381355</v>
      </c>
    </row>
    <row r="45" spans="1:6" s="3" customFormat="1" x14ac:dyDescent="0.2">
      <c r="A45" s="2" t="s">
        <v>37</v>
      </c>
      <c r="B45" s="11">
        <v>3534358948</v>
      </c>
      <c r="C45" s="11">
        <v>40807309</v>
      </c>
      <c r="D45" s="9">
        <v>3575166257</v>
      </c>
      <c r="E45" s="50">
        <v>94.3</v>
      </c>
      <c r="F45" s="10">
        <v>3791268565.2173915</v>
      </c>
    </row>
    <row r="46" spans="1:6" s="3" customFormat="1" x14ac:dyDescent="0.2">
      <c r="A46" s="2" t="s">
        <v>38</v>
      </c>
      <c r="B46" s="11">
        <v>28743508008</v>
      </c>
      <c r="C46" s="11">
        <v>80852674</v>
      </c>
      <c r="D46" s="9">
        <v>28824360682</v>
      </c>
      <c r="E46" s="50">
        <v>95</v>
      </c>
      <c r="F46" s="10">
        <v>30341432296.842106</v>
      </c>
    </row>
    <row r="47" spans="1:6" s="3" customFormat="1" x14ac:dyDescent="0.2">
      <c r="A47" s="2" t="s">
        <v>39</v>
      </c>
      <c r="B47" s="11">
        <v>442787095</v>
      </c>
      <c r="C47" s="11">
        <v>1065003</v>
      </c>
      <c r="D47" s="9">
        <v>443852098</v>
      </c>
      <c r="E47" s="50">
        <v>97.9</v>
      </c>
      <c r="F47" s="10">
        <v>453372929.51991826</v>
      </c>
    </row>
    <row r="48" spans="1:6" s="3" customFormat="1" ht="6" customHeight="1" x14ac:dyDescent="0.2">
      <c r="A48" s="5"/>
      <c r="B48" s="11"/>
      <c r="C48" s="11"/>
      <c r="D48" s="9"/>
      <c r="E48" s="50"/>
      <c r="F48" s="10"/>
    </row>
    <row r="49" spans="1:6" s="3" customFormat="1" x14ac:dyDescent="0.2">
      <c r="A49" s="2" t="s">
        <v>40</v>
      </c>
      <c r="B49" s="11">
        <v>5076221026</v>
      </c>
      <c r="C49" s="11">
        <v>111309742</v>
      </c>
      <c r="D49" s="9">
        <v>5187530768</v>
      </c>
      <c r="E49" s="50">
        <v>93.5</v>
      </c>
      <c r="F49" s="10">
        <v>5548161249.1978607</v>
      </c>
    </row>
    <row r="50" spans="1:6" s="3" customFormat="1" x14ac:dyDescent="0.2">
      <c r="A50" s="2" t="s">
        <v>41</v>
      </c>
      <c r="B50" s="11">
        <v>25369116220</v>
      </c>
      <c r="C50" s="11">
        <v>81640402</v>
      </c>
      <c r="D50" s="9">
        <v>25450756622</v>
      </c>
      <c r="E50" s="50">
        <v>84.9</v>
      </c>
      <c r="F50" s="10">
        <v>29977334065.959949</v>
      </c>
    </row>
    <row r="51" spans="1:6" s="3" customFormat="1" x14ac:dyDescent="0.2">
      <c r="A51" s="2" t="s">
        <v>42</v>
      </c>
      <c r="B51" s="11">
        <v>3334142766</v>
      </c>
      <c r="C51" s="11">
        <v>26365641</v>
      </c>
      <c r="D51" s="9">
        <v>3360508407</v>
      </c>
      <c r="E51" s="50">
        <v>91.9</v>
      </c>
      <c r="F51" s="10">
        <v>3656701204.5701847</v>
      </c>
    </row>
    <row r="52" spans="1:6" s="3" customFormat="1" x14ac:dyDescent="0.2">
      <c r="A52" s="2" t="s">
        <v>43</v>
      </c>
      <c r="B52" s="11">
        <v>14760260585</v>
      </c>
      <c r="C52" s="11">
        <v>74987488</v>
      </c>
      <c r="D52" s="9">
        <v>14835248073</v>
      </c>
      <c r="E52" s="50">
        <v>89.5</v>
      </c>
      <c r="F52" s="10">
        <v>16575696170.94972</v>
      </c>
    </row>
    <row r="53" spans="1:6" s="3" customFormat="1" ht="27.75" customHeight="1" x14ac:dyDescent="0.2">
      <c r="A53" s="8" t="s">
        <v>44</v>
      </c>
      <c r="B53" s="69">
        <f t="shared" ref="B53:C53" si="0">SUM(B7:B52)</f>
        <v>968773689185</v>
      </c>
      <c r="C53" s="15">
        <f t="shared" si="0"/>
        <v>3469121319</v>
      </c>
      <c r="D53" s="15">
        <f>SUM(D7:D52)</f>
        <v>972242810504</v>
      </c>
      <c r="E53" s="51">
        <v>92.2</v>
      </c>
      <c r="F53" s="15">
        <f>SUM(F7:F52)</f>
        <v>1066117970957.9269</v>
      </c>
    </row>
    <row r="54" spans="1:6" s="3" customFormat="1" x14ac:dyDescent="0.2">
      <c r="A54" s="39"/>
      <c r="B54" s="41"/>
      <c r="C54" s="41"/>
      <c r="D54" s="41"/>
      <c r="E54" s="41"/>
      <c r="F54" s="41"/>
    </row>
    <row r="55" spans="1:6" x14ac:dyDescent="0.2">
      <c r="A55" s="17"/>
      <c r="B55" s="19"/>
      <c r="C55" s="19"/>
      <c r="D55" s="19"/>
      <c r="E55" s="19"/>
      <c r="F55" s="19"/>
    </row>
    <row r="56" spans="1:6" x14ac:dyDescent="0.2">
      <c r="B56" s="12"/>
    </row>
  </sheetData>
  <mergeCells count="5">
    <mergeCell ref="B5:D5"/>
    <mergeCell ref="A2:F2"/>
    <mergeCell ref="A3:F3"/>
    <mergeCell ref="B4:D4"/>
    <mergeCell ref="A1:E1"/>
  </mergeCells>
  <phoneticPr fontId="10" type="noConversion"/>
  <pageMargins left="0.75" right="0.75" top="0.5" bottom="0.5" header="0.5" footer="0.25"/>
  <pageSetup orientation="portrait" r:id="rId1"/>
  <headerFooter alignWithMargins="0">
    <oddFooter>&amp;C&amp;"Times New Roman,Regular"48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topLeftCell="A19" workbookViewId="0">
      <selection sqref="A1:E1"/>
    </sheetView>
  </sheetViews>
  <sheetFormatPr defaultColWidth="9.140625" defaultRowHeight="12.75" x14ac:dyDescent="0.2"/>
  <cols>
    <col min="1" max="1" width="12.42578125" style="18" customWidth="1"/>
    <col min="2" max="4" width="16.7109375" style="18" customWidth="1"/>
    <col min="5" max="5" width="8.7109375" style="18" customWidth="1"/>
    <col min="6" max="6" width="16.7109375" style="18" customWidth="1"/>
    <col min="7" max="16384" width="9.140625" style="18"/>
  </cols>
  <sheetData>
    <row r="1" spans="1:6" s="1" customFormat="1" ht="18.75" x14ac:dyDescent="0.3">
      <c r="A1" s="64" t="s">
        <v>68</v>
      </c>
      <c r="B1" s="64"/>
      <c r="C1" s="64"/>
      <c r="D1" s="64"/>
      <c r="E1" s="64"/>
      <c r="F1" s="30" t="s">
        <v>46</v>
      </c>
    </row>
    <row r="2" spans="1:6" s="1" customFormat="1" ht="23.25" customHeight="1" x14ac:dyDescent="0.3">
      <c r="A2" s="56" t="str">
        <f>'Table 25A'!A2:F2</f>
        <v>2016 Assessed and Actual Value of All Taxable Property</v>
      </c>
      <c r="B2" s="57"/>
      <c r="C2" s="57"/>
      <c r="D2" s="57"/>
      <c r="E2" s="57"/>
      <c r="F2" s="57"/>
    </row>
    <row r="3" spans="1:6" s="1" customFormat="1" ht="25.5" customHeight="1" x14ac:dyDescent="0.3">
      <c r="A3" s="62" t="str">
        <f>'Table 25A'!A3:F3</f>
        <v>And Computation of the 2017 State Property Tax Levy</v>
      </c>
      <c r="B3" s="63"/>
      <c r="C3" s="63"/>
      <c r="D3" s="63"/>
      <c r="E3" s="63"/>
      <c r="F3" s="63"/>
    </row>
    <row r="4" spans="1:6" s="3" customFormat="1" x14ac:dyDescent="0.2">
      <c r="B4" s="60" t="s">
        <v>47</v>
      </c>
      <c r="C4" s="60"/>
      <c r="D4" s="60"/>
      <c r="E4" s="31"/>
      <c r="F4" s="31"/>
    </row>
    <row r="5" spans="1:6" s="3" customFormat="1" x14ac:dyDescent="0.2">
      <c r="A5" s="5"/>
      <c r="B5" s="55" t="s">
        <v>2</v>
      </c>
      <c r="C5" s="55"/>
      <c r="D5" s="55"/>
      <c r="E5" s="20" t="s">
        <v>3</v>
      </c>
      <c r="F5" s="7" t="s">
        <v>48</v>
      </c>
    </row>
    <row r="6" spans="1:6" s="3" customFormat="1" x14ac:dyDescent="0.2">
      <c r="A6" s="8" t="s">
        <v>5</v>
      </c>
      <c r="B6" s="6" t="s">
        <v>6</v>
      </c>
      <c r="C6" s="6" t="s">
        <v>7</v>
      </c>
      <c r="D6" s="6" t="s">
        <v>8</v>
      </c>
      <c r="E6" s="21" t="s">
        <v>49</v>
      </c>
      <c r="F6" s="6" t="s">
        <v>50</v>
      </c>
    </row>
    <row r="7" spans="1:6" s="3" customFormat="1" ht="21.2" customHeight="1" x14ac:dyDescent="0.2">
      <c r="A7" s="2" t="s">
        <v>11</v>
      </c>
      <c r="B7" s="22">
        <v>48816257</v>
      </c>
      <c r="C7" s="22">
        <v>163685010</v>
      </c>
      <c r="D7" s="22">
        <v>212501267</v>
      </c>
      <c r="E7" s="23">
        <v>97.2</v>
      </c>
      <c r="F7" s="22">
        <v>218622702.67489713</v>
      </c>
    </row>
    <row r="8" spans="1:6" s="3" customFormat="1" x14ac:dyDescent="0.2">
      <c r="A8" s="2" t="s">
        <v>12</v>
      </c>
      <c r="B8" s="11">
        <v>20261880</v>
      </c>
      <c r="C8" s="11">
        <v>39334721</v>
      </c>
      <c r="D8" s="11">
        <v>59596601</v>
      </c>
      <c r="E8" s="23">
        <v>87.9</v>
      </c>
      <c r="F8" s="11">
        <v>67800456.200227529</v>
      </c>
    </row>
    <row r="9" spans="1:6" s="3" customFormat="1" x14ac:dyDescent="0.2">
      <c r="A9" s="2" t="s">
        <v>13</v>
      </c>
      <c r="B9" s="11">
        <v>699790945</v>
      </c>
      <c r="C9" s="11">
        <v>260533587</v>
      </c>
      <c r="D9" s="11">
        <v>960324532</v>
      </c>
      <c r="E9" s="23">
        <v>96.9</v>
      </c>
      <c r="F9" s="11">
        <v>991046988.64809072</v>
      </c>
    </row>
    <row r="10" spans="1:6" s="3" customFormat="1" x14ac:dyDescent="0.2">
      <c r="A10" s="2" t="s">
        <v>14</v>
      </c>
      <c r="B10" s="11">
        <v>203326058</v>
      </c>
      <c r="C10" s="11">
        <v>91804698</v>
      </c>
      <c r="D10" s="11">
        <v>295130756</v>
      </c>
      <c r="E10" s="23">
        <v>99.5</v>
      </c>
      <c r="F10" s="11">
        <v>296613825.12562811</v>
      </c>
    </row>
    <row r="11" spans="1:6" s="3" customFormat="1" x14ac:dyDescent="0.2">
      <c r="A11" s="2" t="s">
        <v>15</v>
      </c>
      <c r="B11" s="11">
        <v>151922457</v>
      </c>
      <c r="C11" s="11">
        <v>32789846</v>
      </c>
      <c r="D11" s="11">
        <v>184712303</v>
      </c>
      <c r="E11" s="23">
        <v>93</v>
      </c>
      <c r="F11" s="11">
        <v>198615379.56989247</v>
      </c>
    </row>
    <row r="12" spans="1:6" s="3" customFormat="1" ht="6" customHeight="1" x14ac:dyDescent="0.2">
      <c r="A12" s="5"/>
      <c r="B12" s="11"/>
      <c r="C12" s="11"/>
      <c r="D12" s="11"/>
      <c r="E12" s="23"/>
      <c r="F12" s="11"/>
    </row>
    <row r="13" spans="1:6" s="3" customFormat="1" x14ac:dyDescent="0.2">
      <c r="A13" s="2" t="s">
        <v>16</v>
      </c>
      <c r="B13" s="11">
        <v>1073695028</v>
      </c>
      <c r="C13" s="11">
        <v>339979148</v>
      </c>
      <c r="D13" s="11">
        <v>1413674176</v>
      </c>
      <c r="E13" s="23">
        <v>92.3</v>
      </c>
      <c r="F13" s="11">
        <v>1531607991.3326111</v>
      </c>
    </row>
    <row r="14" spans="1:6" s="3" customFormat="1" x14ac:dyDescent="0.2">
      <c r="A14" s="2" t="s">
        <v>17</v>
      </c>
      <c r="B14" s="11">
        <v>7679160</v>
      </c>
      <c r="C14" s="11">
        <v>421990480</v>
      </c>
      <c r="D14" s="11">
        <v>429669640</v>
      </c>
      <c r="E14" s="23">
        <v>97.3</v>
      </c>
      <c r="F14" s="11">
        <v>441592641.31551903</v>
      </c>
    </row>
    <row r="15" spans="1:6" s="3" customFormat="1" x14ac:dyDescent="0.2">
      <c r="A15" s="2" t="s">
        <v>18</v>
      </c>
      <c r="B15" s="11">
        <v>943900560</v>
      </c>
      <c r="C15" s="11">
        <v>262583101</v>
      </c>
      <c r="D15" s="11">
        <v>1206483661</v>
      </c>
      <c r="E15" s="23">
        <v>99.4</v>
      </c>
      <c r="F15" s="11">
        <v>1213766258.5513077</v>
      </c>
    </row>
    <row r="16" spans="1:6" s="3" customFormat="1" x14ac:dyDescent="0.2">
      <c r="A16" s="2" t="s">
        <v>19</v>
      </c>
      <c r="B16" s="11">
        <v>294978609</v>
      </c>
      <c r="C16" s="11">
        <v>454557076</v>
      </c>
      <c r="D16" s="11">
        <v>749535685</v>
      </c>
      <c r="E16" s="23">
        <v>96.7</v>
      </c>
      <c r="F16" s="11">
        <v>775114462.25439501</v>
      </c>
    </row>
    <row r="17" spans="1:6" s="3" customFormat="1" x14ac:dyDescent="0.2">
      <c r="A17" s="2" t="s">
        <v>20</v>
      </c>
      <c r="B17" s="11">
        <v>31918270</v>
      </c>
      <c r="C17" s="11">
        <v>33040399</v>
      </c>
      <c r="D17" s="11">
        <v>64958669</v>
      </c>
      <c r="E17" s="23">
        <v>98.8</v>
      </c>
      <c r="F17" s="11">
        <v>65747640.68825911</v>
      </c>
    </row>
    <row r="18" spans="1:6" s="3" customFormat="1" ht="6" customHeight="1" x14ac:dyDescent="0.2">
      <c r="A18" s="5"/>
      <c r="B18" s="11"/>
      <c r="C18" s="11"/>
      <c r="D18" s="11"/>
      <c r="E18" s="23"/>
      <c r="F18" s="11"/>
    </row>
    <row r="19" spans="1:6" s="3" customFormat="1" x14ac:dyDescent="0.2">
      <c r="A19" s="2" t="s">
        <v>21</v>
      </c>
      <c r="B19" s="11">
        <v>220419125</v>
      </c>
      <c r="C19" s="11">
        <v>121172659</v>
      </c>
      <c r="D19" s="11">
        <v>341591784</v>
      </c>
      <c r="E19" s="23">
        <v>86.2</v>
      </c>
      <c r="F19" s="11">
        <v>396278171.69373548</v>
      </c>
    </row>
    <row r="20" spans="1:6" s="3" customFormat="1" x14ac:dyDescent="0.2">
      <c r="A20" s="2" t="s">
        <v>22</v>
      </c>
      <c r="B20" s="11">
        <v>12799638</v>
      </c>
      <c r="C20" s="11">
        <v>306396567</v>
      </c>
      <c r="D20" s="11">
        <v>319196205</v>
      </c>
      <c r="E20" s="23">
        <v>91.5</v>
      </c>
      <c r="F20" s="11">
        <v>348848311.47540981</v>
      </c>
    </row>
    <row r="21" spans="1:6" s="3" customFormat="1" x14ac:dyDescent="0.2">
      <c r="A21" s="2" t="s">
        <v>23</v>
      </c>
      <c r="B21" s="11">
        <v>1586104530</v>
      </c>
      <c r="C21" s="11">
        <v>118854571</v>
      </c>
      <c r="D21" s="11">
        <v>1704959101</v>
      </c>
      <c r="E21" s="23">
        <v>97.2</v>
      </c>
      <c r="F21" s="11">
        <v>1754073149.1769547</v>
      </c>
    </row>
    <row r="22" spans="1:6" s="3" customFormat="1" x14ac:dyDescent="0.2">
      <c r="A22" s="2" t="s">
        <v>24</v>
      </c>
      <c r="B22" s="11">
        <v>513108911</v>
      </c>
      <c r="C22" s="11">
        <v>76984516</v>
      </c>
      <c r="D22" s="11">
        <v>590093427</v>
      </c>
      <c r="E22" s="23">
        <v>98.2</v>
      </c>
      <c r="F22" s="11">
        <v>600909803.46232176</v>
      </c>
    </row>
    <row r="23" spans="1:6" s="3" customFormat="1" x14ac:dyDescent="0.2">
      <c r="A23" s="47" t="s">
        <v>72</v>
      </c>
      <c r="B23" s="11">
        <v>92728157</v>
      </c>
      <c r="C23" s="11">
        <v>102588555</v>
      </c>
      <c r="D23" s="11">
        <v>195316712</v>
      </c>
      <c r="E23" s="23">
        <v>96.1</v>
      </c>
      <c r="F23" s="11">
        <v>203243196.67013529</v>
      </c>
    </row>
    <row r="24" spans="1:6" s="3" customFormat="1" ht="6" customHeight="1" x14ac:dyDescent="0.2">
      <c r="A24" s="5"/>
      <c r="B24" s="11"/>
      <c r="C24" s="11"/>
      <c r="D24" s="11"/>
      <c r="E24" s="23"/>
      <c r="F24" s="11"/>
    </row>
    <row r="25" spans="1:6" s="3" customFormat="1" x14ac:dyDescent="0.2">
      <c r="A25" s="2" t="s">
        <v>25</v>
      </c>
      <c r="B25" s="11">
        <v>49840477</v>
      </c>
      <c r="C25" s="11">
        <v>23670939</v>
      </c>
      <c r="D25" s="11">
        <v>73511416</v>
      </c>
      <c r="E25" s="23">
        <v>94.6</v>
      </c>
      <c r="F25" s="11">
        <v>77707627.906976745</v>
      </c>
    </row>
    <row r="26" spans="1:6" s="3" customFormat="1" x14ac:dyDescent="0.2">
      <c r="A26" s="2" t="s">
        <v>26</v>
      </c>
      <c r="B26" s="11">
        <v>12953052978</v>
      </c>
      <c r="C26" s="11">
        <v>6262863386</v>
      </c>
      <c r="D26" s="11">
        <v>19215916364</v>
      </c>
      <c r="E26" s="23">
        <v>98.3</v>
      </c>
      <c r="F26" s="11">
        <v>19548236382.502544</v>
      </c>
    </row>
    <row r="27" spans="1:6" s="3" customFormat="1" x14ac:dyDescent="0.2">
      <c r="A27" s="2" t="s">
        <v>45</v>
      </c>
      <c r="B27" s="11">
        <v>395498604</v>
      </c>
      <c r="C27" s="11">
        <v>306516538</v>
      </c>
      <c r="D27" s="11">
        <v>702015142</v>
      </c>
      <c r="E27" s="23">
        <v>97.1</v>
      </c>
      <c r="F27" s="11">
        <v>722981608.65087545</v>
      </c>
    </row>
    <row r="28" spans="1:6" s="3" customFormat="1" x14ac:dyDescent="0.2">
      <c r="A28" s="2" t="s">
        <v>27</v>
      </c>
      <c r="B28" s="11">
        <v>285742547</v>
      </c>
      <c r="C28" s="11">
        <v>370096536</v>
      </c>
      <c r="D28" s="11">
        <v>655839083</v>
      </c>
      <c r="E28" s="23">
        <v>96.2</v>
      </c>
      <c r="F28" s="11">
        <v>681745408.5239085</v>
      </c>
    </row>
    <row r="29" spans="1:6" s="3" customFormat="1" x14ac:dyDescent="0.2">
      <c r="A29" s="47" t="s">
        <v>69</v>
      </c>
      <c r="B29" s="11">
        <v>940125027</v>
      </c>
      <c r="C29" s="11">
        <v>310202538</v>
      </c>
      <c r="D29" s="11">
        <v>1250327565</v>
      </c>
      <c r="E29" s="23">
        <v>100</v>
      </c>
      <c r="F29" s="11">
        <v>1250327565</v>
      </c>
    </row>
    <row r="30" spans="1:6" s="3" customFormat="1" ht="6" customHeight="1" x14ac:dyDescent="0.2">
      <c r="A30" s="5"/>
      <c r="B30" s="11"/>
      <c r="C30" s="11"/>
      <c r="D30" s="11"/>
      <c r="E30" s="23"/>
      <c r="F30" s="11"/>
    </row>
    <row r="31" spans="1:6" s="3" customFormat="1" x14ac:dyDescent="0.2">
      <c r="A31" s="2" t="s">
        <v>28</v>
      </c>
      <c r="B31" s="11">
        <v>427375153</v>
      </c>
      <c r="C31" s="11">
        <v>485078798</v>
      </c>
      <c r="D31" s="11">
        <v>912453951</v>
      </c>
      <c r="E31" s="23">
        <v>92.5</v>
      </c>
      <c r="F31" s="11">
        <v>986436703.78378379</v>
      </c>
    </row>
    <row r="32" spans="1:6" s="3" customFormat="1" x14ac:dyDescent="0.2">
      <c r="A32" s="2" t="s">
        <v>29</v>
      </c>
      <c r="B32" s="11">
        <v>23913350</v>
      </c>
      <c r="C32" s="11">
        <v>159669118</v>
      </c>
      <c r="D32" s="11">
        <v>183582468</v>
      </c>
      <c r="E32" s="23">
        <v>90.9</v>
      </c>
      <c r="F32" s="11">
        <v>201960910.89108911</v>
      </c>
    </row>
    <row r="33" spans="1:6" s="3" customFormat="1" x14ac:dyDescent="0.2">
      <c r="A33" s="2" t="s">
        <v>30</v>
      </c>
      <c r="B33" s="11">
        <v>78725535</v>
      </c>
      <c r="C33" s="11">
        <v>42833476</v>
      </c>
      <c r="D33" s="11">
        <v>121559011</v>
      </c>
      <c r="E33" s="23">
        <v>90.3</v>
      </c>
      <c r="F33" s="11">
        <v>134616844.96124029</v>
      </c>
    </row>
    <row r="34" spans="1:6" s="3" customFormat="1" x14ac:dyDescent="0.2">
      <c r="A34" s="2" t="s">
        <v>31</v>
      </c>
      <c r="B34" s="11">
        <v>142954268</v>
      </c>
      <c r="C34" s="11">
        <v>46766349</v>
      </c>
      <c r="D34" s="11">
        <v>189720617</v>
      </c>
      <c r="E34" s="23">
        <v>95.2</v>
      </c>
      <c r="F34" s="11">
        <v>199286362.39495796</v>
      </c>
    </row>
    <row r="35" spans="1:6" s="3" customFormat="1" x14ac:dyDescent="0.2">
      <c r="A35" s="47" t="s">
        <v>70</v>
      </c>
      <c r="B35" s="11">
        <v>52212226</v>
      </c>
      <c r="C35" s="11">
        <v>25256274</v>
      </c>
      <c r="D35" s="11">
        <v>77468500</v>
      </c>
      <c r="E35" s="23">
        <v>94.7</v>
      </c>
      <c r="F35" s="11">
        <v>81804118.268215418</v>
      </c>
    </row>
    <row r="36" spans="1:6" s="3" customFormat="1" ht="6" customHeight="1" x14ac:dyDescent="0.2">
      <c r="A36" s="5"/>
      <c r="B36" s="11"/>
      <c r="C36" s="11"/>
      <c r="D36" s="11"/>
      <c r="E36" s="23"/>
      <c r="F36" s="11"/>
    </row>
    <row r="37" spans="1:6" s="3" customFormat="1" x14ac:dyDescent="0.2">
      <c r="A37" s="2" t="s">
        <v>32</v>
      </c>
      <c r="B37" s="11">
        <v>47892086</v>
      </c>
      <c r="C37" s="11">
        <v>9153250</v>
      </c>
      <c r="D37" s="11">
        <v>57045336</v>
      </c>
      <c r="E37" s="23">
        <v>83.7</v>
      </c>
      <c r="F37" s="11">
        <v>68154523.297491029</v>
      </c>
    </row>
    <row r="38" spans="1:6" s="3" customFormat="1" x14ac:dyDescent="0.2">
      <c r="A38" s="2" t="s">
        <v>33</v>
      </c>
      <c r="B38" s="11">
        <v>2601740823</v>
      </c>
      <c r="C38" s="11">
        <v>1028010185</v>
      </c>
      <c r="D38" s="11">
        <v>3629751008</v>
      </c>
      <c r="E38" s="23">
        <v>95.1</v>
      </c>
      <c r="F38" s="11">
        <v>3816772879.0746584</v>
      </c>
    </row>
    <row r="39" spans="1:6" s="3" customFormat="1" x14ac:dyDescent="0.2">
      <c r="A39" s="2" t="s">
        <v>34</v>
      </c>
      <c r="B39" s="11">
        <v>83578330</v>
      </c>
      <c r="C39" s="11">
        <v>5613861</v>
      </c>
      <c r="D39" s="11">
        <v>89192191</v>
      </c>
      <c r="E39" s="23">
        <v>94.6</v>
      </c>
      <c r="F39" s="11">
        <v>94283500</v>
      </c>
    </row>
    <row r="40" spans="1:6" s="3" customFormat="1" x14ac:dyDescent="0.2">
      <c r="A40" s="2" t="s">
        <v>35</v>
      </c>
      <c r="B40" s="11">
        <v>572321580</v>
      </c>
      <c r="C40" s="11">
        <v>431229671</v>
      </c>
      <c r="D40" s="11">
        <v>1003551251</v>
      </c>
      <c r="E40" s="23">
        <v>95.2</v>
      </c>
      <c r="F40" s="11">
        <v>1054150473.7394958</v>
      </c>
    </row>
    <row r="41" spans="1:6" s="3" customFormat="1" x14ac:dyDescent="0.2">
      <c r="A41" s="2" t="s">
        <v>36</v>
      </c>
      <c r="B41" s="11">
        <v>38989809</v>
      </c>
      <c r="C41" s="11">
        <v>86516424</v>
      </c>
      <c r="D41" s="11">
        <v>125506233</v>
      </c>
      <c r="E41" s="23">
        <v>96.6</v>
      </c>
      <c r="F41" s="11">
        <v>129923636.64596273</v>
      </c>
    </row>
    <row r="42" spans="1:6" s="3" customFormat="1" ht="6" customHeight="1" x14ac:dyDescent="0.2">
      <c r="A42" s="5"/>
      <c r="B42" s="11"/>
      <c r="C42" s="11"/>
      <c r="D42" s="11"/>
      <c r="E42" s="23"/>
      <c r="F42" s="11"/>
    </row>
    <row r="43" spans="1:6" s="3" customFormat="1" x14ac:dyDescent="0.2">
      <c r="A43" s="2" t="s">
        <v>66</v>
      </c>
      <c r="B43" s="11">
        <v>3615936651</v>
      </c>
      <c r="C43" s="11">
        <v>859341698</v>
      </c>
      <c r="D43" s="11">
        <v>4475278349</v>
      </c>
      <c r="E43" s="23">
        <v>98.3</v>
      </c>
      <c r="F43" s="11">
        <v>4552673803.6622581</v>
      </c>
    </row>
    <row r="44" spans="1:6" s="3" customFormat="1" x14ac:dyDescent="0.2">
      <c r="A44" s="47" t="s">
        <v>71</v>
      </c>
      <c r="B44" s="11">
        <v>1635183197</v>
      </c>
      <c r="C44" s="11">
        <v>1188584839</v>
      </c>
      <c r="D44" s="11">
        <v>2823768036</v>
      </c>
      <c r="E44" s="23">
        <v>94.6</v>
      </c>
      <c r="F44" s="11">
        <v>2984955640.5919662</v>
      </c>
    </row>
    <row r="45" spans="1:6" s="3" customFormat="1" x14ac:dyDescent="0.2">
      <c r="A45" s="2" t="s">
        <v>37</v>
      </c>
      <c r="B45" s="11">
        <v>59626001</v>
      </c>
      <c r="C45" s="11">
        <v>296262887</v>
      </c>
      <c r="D45" s="11">
        <v>355888888</v>
      </c>
      <c r="E45" s="23">
        <v>88.6</v>
      </c>
      <c r="F45" s="11">
        <v>401680460.49661404</v>
      </c>
    </row>
    <row r="46" spans="1:6" s="3" customFormat="1" x14ac:dyDescent="0.2">
      <c r="A46" s="2" t="s">
        <v>38</v>
      </c>
      <c r="B46" s="11">
        <v>743804084</v>
      </c>
      <c r="C46" s="11">
        <v>479543597</v>
      </c>
      <c r="D46" s="11">
        <v>1223347681</v>
      </c>
      <c r="E46" s="23">
        <v>95.4</v>
      </c>
      <c r="F46" s="11">
        <v>1282335095.3878405</v>
      </c>
    </row>
    <row r="47" spans="1:6" s="3" customFormat="1" x14ac:dyDescent="0.2">
      <c r="A47" s="2" t="s">
        <v>39</v>
      </c>
      <c r="B47" s="11">
        <v>12893300</v>
      </c>
      <c r="C47" s="11">
        <v>5438285</v>
      </c>
      <c r="D47" s="11">
        <v>18331585</v>
      </c>
      <c r="E47" s="23">
        <v>93.7</v>
      </c>
      <c r="F47" s="11">
        <v>19564124.866595518</v>
      </c>
    </row>
    <row r="48" spans="1:6" s="3" customFormat="1" ht="6" customHeight="1" x14ac:dyDescent="0.2">
      <c r="A48" s="5"/>
      <c r="B48" s="11"/>
      <c r="C48" s="11"/>
      <c r="D48" s="11"/>
      <c r="E48" s="23"/>
      <c r="F48" s="11"/>
    </row>
    <row r="49" spans="1:6" s="3" customFormat="1" x14ac:dyDescent="0.2">
      <c r="A49" s="2" t="s">
        <v>40</v>
      </c>
      <c r="B49" s="11">
        <v>264270790</v>
      </c>
      <c r="C49" s="11">
        <v>225033154</v>
      </c>
      <c r="D49" s="11">
        <v>489303944</v>
      </c>
      <c r="E49" s="23">
        <v>94.7</v>
      </c>
      <c r="F49" s="11">
        <v>516688430.83421326</v>
      </c>
    </row>
    <row r="50" spans="1:6" s="3" customFormat="1" x14ac:dyDescent="0.2">
      <c r="A50" s="2" t="s">
        <v>41</v>
      </c>
      <c r="B50" s="11">
        <v>714065270</v>
      </c>
      <c r="C50" s="11">
        <v>700908727</v>
      </c>
      <c r="D50" s="11">
        <v>1414973997</v>
      </c>
      <c r="E50" s="23">
        <v>95.3</v>
      </c>
      <c r="F50" s="11">
        <v>1484757604.4071355</v>
      </c>
    </row>
    <row r="51" spans="1:6" s="3" customFormat="1" x14ac:dyDescent="0.2">
      <c r="A51" s="2" t="s">
        <v>42</v>
      </c>
      <c r="B51" s="11">
        <v>245656529</v>
      </c>
      <c r="C51" s="11">
        <v>248379795</v>
      </c>
      <c r="D51" s="11">
        <v>494036324</v>
      </c>
      <c r="E51" s="23">
        <v>77.3</v>
      </c>
      <c r="F51" s="11">
        <v>639115554.98059511</v>
      </c>
    </row>
    <row r="52" spans="1:6" s="3" customFormat="1" x14ac:dyDescent="0.2">
      <c r="A52" s="2" t="s">
        <v>43</v>
      </c>
      <c r="B52" s="11">
        <v>1174254197</v>
      </c>
      <c r="C52" s="11">
        <v>364684541</v>
      </c>
      <c r="D52" s="11">
        <v>1538938738</v>
      </c>
      <c r="E52" s="23">
        <v>95.4</v>
      </c>
      <c r="F52" s="11">
        <v>1613143331.2368972</v>
      </c>
    </row>
    <row r="53" spans="1:6" s="3" customFormat="1" ht="25.9" customHeight="1" x14ac:dyDescent="0.2">
      <c r="A53" s="8" t="s">
        <v>44</v>
      </c>
      <c r="B53" s="15">
        <f>SUM(B7:B52)</f>
        <v>33061102397</v>
      </c>
      <c r="C53" s="15">
        <f t="shared" ref="C53:F53" si="0">SUM(C7:C52)</f>
        <v>16787949800</v>
      </c>
      <c r="D53" s="15">
        <f t="shared" si="0"/>
        <v>49849052197</v>
      </c>
      <c r="E53" s="24">
        <v>96.3</v>
      </c>
      <c r="F53" s="15">
        <f t="shared" si="0"/>
        <v>51647183570.944695</v>
      </c>
    </row>
    <row r="54" spans="1:6" s="3" customFormat="1" x14ac:dyDescent="0.2">
      <c r="A54" s="39"/>
      <c r="B54" s="41"/>
      <c r="C54" s="41"/>
      <c r="D54" s="41"/>
      <c r="E54" s="43"/>
      <c r="F54" s="41"/>
    </row>
    <row r="55" spans="1:6" x14ac:dyDescent="0.2">
      <c r="A55" s="17"/>
      <c r="B55" s="17"/>
      <c r="C55" s="17"/>
      <c r="D55" s="17"/>
      <c r="E55" s="17"/>
      <c r="F55" s="17"/>
    </row>
    <row r="56" spans="1:6" x14ac:dyDescent="0.2">
      <c r="A56" s="17"/>
      <c r="B56" s="19"/>
      <c r="C56" s="19"/>
      <c r="D56" s="19"/>
      <c r="E56" s="19"/>
      <c r="F56" s="19"/>
    </row>
  </sheetData>
  <mergeCells count="5">
    <mergeCell ref="B5:D5"/>
    <mergeCell ref="A2:F2"/>
    <mergeCell ref="A3:F3"/>
    <mergeCell ref="B4:D4"/>
    <mergeCell ref="A1:E1"/>
  </mergeCells>
  <phoneticPr fontId="10" type="noConversion"/>
  <pageMargins left="0.75" right="0.75" top="0.5" bottom="0.5" header="0.5" footer="0.4"/>
  <pageSetup orientation="portrait" r:id="rId1"/>
  <headerFooter alignWithMargins="0">
    <oddFooter>&amp;C&amp;"Times New Roman,Regular"49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9"/>
  <sheetViews>
    <sheetView workbookViewId="0">
      <selection sqref="A1:F1"/>
    </sheetView>
  </sheetViews>
  <sheetFormatPr defaultColWidth="9.140625" defaultRowHeight="12.75" x14ac:dyDescent="0.2"/>
  <cols>
    <col min="1" max="1" width="12.140625" style="18" customWidth="1"/>
    <col min="2" max="2" width="7.85546875" style="18" bestFit="1" customWidth="1"/>
    <col min="3" max="3" width="15.42578125" style="18" customWidth="1"/>
    <col min="4" max="4" width="16.7109375" style="18" customWidth="1"/>
    <col min="5" max="5" width="11.42578125" style="18" bestFit="1" customWidth="1"/>
    <col min="6" max="6" width="16.28515625" style="18" customWidth="1"/>
    <col min="7" max="7" width="7.42578125" style="18" customWidth="1"/>
    <col min="8" max="8" width="3" style="18" bestFit="1" customWidth="1"/>
    <col min="9" max="9" width="14.85546875" style="18" customWidth="1"/>
    <col min="10" max="10" width="14.42578125" style="18" bestFit="1" customWidth="1"/>
    <col min="11" max="11" width="11.5703125" style="18" bestFit="1" customWidth="1"/>
    <col min="12" max="16384" width="9.140625" style="18"/>
  </cols>
  <sheetData>
    <row r="1" spans="1:11" s="1" customFormat="1" ht="18.75" customHeight="1" x14ac:dyDescent="0.3">
      <c r="A1" s="64" t="s">
        <v>68</v>
      </c>
      <c r="B1" s="64"/>
      <c r="C1" s="64"/>
      <c r="D1" s="64"/>
      <c r="E1" s="64"/>
      <c r="F1" s="64"/>
      <c r="G1" s="65" t="s">
        <v>51</v>
      </c>
      <c r="H1" s="65"/>
    </row>
    <row r="2" spans="1:11" s="1" customFormat="1" ht="23.25" customHeight="1" x14ac:dyDescent="0.3">
      <c r="A2" s="56" t="str">
        <f>'Table 25A'!A2:F2</f>
        <v>2016 Assessed and Actual Value of All Taxable Property</v>
      </c>
      <c r="B2" s="57"/>
      <c r="C2" s="57"/>
      <c r="D2" s="57"/>
      <c r="E2" s="57"/>
      <c r="F2" s="57"/>
      <c r="G2" s="57"/>
      <c r="H2" s="57"/>
    </row>
    <row r="3" spans="1:11" s="1" customFormat="1" ht="23.25" customHeight="1" x14ac:dyDescent="0.3">
      <c r="A3" s="62" t="str">
        <f>'Table 25A'!A3:F3</f>
        <v>And Computation of the 2017 State Property Tax Levy</v>
      </c>
      <c r="B3" s="63"/>
      <c r="C3" s="63"/>
      <c r="D3" s="63"/>
      <c r="E3" s="63"/>
      <c r="F3" s="63"/>
      <c r="G3" s="63"/>
      <c r="H3" s="63"/>
    </row>
    <row r="4" spans="1:11" s="3" customFormat="1" x14ac:dyDescent="0.2">
      <c r="A4" s="5"/>
      <c r="B4" s="5"/>
      <c r="C4" s="5"/>
      <c r="D4" s="5"/>
      <c r="E4" s="38" t="s">
        <v>77</v>
      </c>
      <c r="F4" s="7" t="s">
        <v>73</v>
      </c>
      <c r="G4" s="25"/>
      <c r="H4" s="5"/>
    </row>
    <row r="5" spans="1:11" s="3" customFormat="1" ht="12.2" customHeight="1" x14ac:dyDescent="0.2">
      <c r="A5" s="5"/>
      <c r="B5" s="7"/>
      <c r="C5" s="7" t="s">
        <v>52</v>
      </c>
      <c r="D5" s="38" t="s">
        <v>76</v>
      </c>
      <c r="E5" s="7" t="s">
        <v>53</v>
      </c>
      <c r="F5" s="7" t="s">
        <v>54</v>
      </c>
      <c r="G5" s="67" t="s">
        <v>55</v>
      </c>
      <c r="H5" s="67"/>
    </row>
    <row r="6" spans="1:11" s="3" customFormat="1" ht="12.2" customHeight="1" x14ac:dyDescent="0.2">
      <c r="A6" s="5"/>
      <c r="B6" s="7" t="s">
        <v>56</v>
      </c>
      <c r="C6" s="7" t="s">
        <v>54</v>
      </c>
      <c r="D6" s="7" t="s">
        <v>3</v>
      </c>
      <c r="E6" s="7" t="s">
        <v>57</v>
      </c>
      <c r="F6" s="7" t="s">
        <v>58</v>
      </c>
      <c r="G6" s="67" t="s">
        <v>59</v>
      </c>
      <c r="H6" s="67"/>
    </row>
    <row r="7" spans="1:11" s="3" customFormat="1" ht="13.7" customHeight="1" x14ac:dyDescent="0.2">
      <c r="A7" s="8" t="s">
        <v>5</v>
      </c>
      <c r="B7" s="6" t="s">
        <v>9</v>
      </c>
      <c r="C7" s="6" t="s">
        <v>58</v>
      </c>
      <c r="D7" s="6" t="s">
        <v>64</v>
      </c>
      <c r="E7" s="6" t="s">
        <v>65</v>
      </c>
      <c r="F7" s="6" t="s">
        <v>60</v>
      </c>
      <c r="G7" s="68" t="s">
        <v>61</v>
      </c>
      <c r="H7" s="68"/>
    </row>
    <row r="8" spans="1:11" s="3" customFormat="1" ht="12.75" customHeight="1" x14ac:dyDescent="0.2">
      <c r="A8" s="2" t="s">
        <v>11</v>
      </c>
      <c r="B8" s="14">
        <v>99.672238036471583</v>
      </c>
      <c r="C8" s="22">
        <v>1867646754.6748972</v>
      </c>
      <c r="D8" s="22">
        <v>3530674.900836926</v>
      </c>
      <c r="E8" s="33">
        <v>1.897</v>
      </c>
      <c r="F8" s="22">
        <v>1861525319</v>
      </c>
      <c r="G8" s="26">
        <f>(F8/F$54)*100</f>
        <v>0.18212896383703678</v>
      </c>
      <c r="H8" s="5" t="s">
        <v>62</v>
      </c>
      <c r="I8" s="12"/>
      <c r="J8" s="53"/>
      <c r="K8" s="35"/>
    </row>
    <row r="9" spans="1:11" s="3" customFormat="1" ht="12.75" customHeight="1" x14ac:dyDescent="0.2">
      <c r="A9" s="2" t="s">
        <v>12</v>
      </c>
      <c r="B9" s="14">
        <v>96.576573825659111</v>
      </c>
      <c r="C9" s="11">
        <v>1886687455.1682355</v>
      </c>
      <c r="D9" s="11">
        <v>3566670.2105269991</v>
      </c>
      <c r="E9" s="33">
        <v>1.9570000000000001</v>
      </c>
      <c r="F9" s="11">
        <v>1822098103</v>
      </c>
      <c r="G9" s="26">
        <f>(F9/F$54)*100</f>
        <v>0.17827146164581409</v>
      </c>
      <c r="H9" s="5"/>
      <c r="I9" s="12"/>
      <c r="J9" s="53"/>
      <c r="K9" s="35"/>
    </row>
    <row r="10" spans="1:11" s="3" customFormat="1" ht="12.75" customHeight="1" x14ac:dyDescent="0.2">
      <c r="A10" s="2" t="s">
        <v>13</v>
      </c>
      <c r="B10" s="27">
        <v>88.536348551008828</v>
      </c>
      <c r="C10" s="11">
        <v>19986805227.013588</v>
      </c>
      <c r="D10" s="11">
        <v>37783864.312829755</v>
      </c>
      <c r="E10" s="33">
        <v>2.1349999999999998</v>
      </c>
      <c r="F10" s="11">
        <v>17695587540</v>
      </c>
      <c r="G10" s="26">
        <f>(F10/F$54)*100</f>
        <v>1.7313108719246912</v>
      </c>
      <c r="H10" s="5"/>
      <c r="I10" s="12"/>
      <c r="J10" s="53"/>
      <c r="K10" s="35"/>
    </row>
    <row r="11" spans="1:11" s="3" customFormat="1" ht="12.75" customHeight="1" x14ac:dyDescent="0.2">
      <c r="A11" s="2" t="s">
        <v>14</v>
      </c>
      <c r="B11" s="14">
        <v>85.844740948195962</v>
      </c>
      <c r="C11" s="11">
        <v>12045547746.763054</v>
      </c>
      <c r="D11" s="11">
        <v>22771390.248115815</v>
      </c>
      <c r="E11" s="33">
        <v>2.202</v>
      </c>
      <c r="F11" s="11">
        <v>10340469259</v>
      </c>
      <c r="G11" s="26">
        <f>(F11/F$54)*100</f>
        <v>1.0116966621448362</v>
      </c>
      <c r="H11" s="5"/>
      <c r="I11" s="12"/>
      <c r="J11" s="53"/>
      <c r="K11" s="35"/>
    </row>
    <row r="12" spans="1:11" s="3" customFormat="1" ht="12.75" customHeight="1" x14ac:dyDescent="0.2">
      <c r="A12" s="2" t="s">
        <v>15</v>
      </c>
      <c r="B12" s="14">
        <v>90.167288217648107</v>
      </c>
      <c r="C12" s="11">
        <v>8559962217.5277185</v>
      </c>
      <c r="D12" s="11">
        <v>16182098.503310578</v>
      </c>
      <c r="E12" s="33">
        <v>2.097</v>
      </c>
      <c r="F12" s="11">
        <v>7718285804</v>
      </c>
      <c r="G12" s="26">
        <f>(F12/F$54)*100</f>
        <v>0.75514599867799614</v>
      </c>
      <c r="H12" s="5"/>
      <c r="I12" s="12"/>
      <c r="J12" s="53"/>
      <c r="K12" s="35"/>
    </row>
    <row r="13" spans="1:11" s="3" customFormat="1" ht="6" customHeight="1" x14ac:dyDescent="0.2">
      <c r="A13" s="5"/>
      <c r="B13" s="14"/>
      <c r="C13" s="11"/>
      <c r="D13" s="11"/>
      <c r="E13" s="33"/>
      <c r="F13" s="11"/>
      <c r="G13" s="26"/>
      <c r="H13" s="5"/>
      <c r="I13" s="12"/>
      <c r="K13" s="35"/>
    </row>
    <row r="14" spans="1:11" s="3" customFormat="1" ht="12.75" customHeight="1" x14ac:dyDescent="0.2">
      <c r="A14" s="2" t="s">
        <v>16</v>
      </c>
      <c r="B14" s="14">
        <v>95.410453842831117</v>
      </c>
      <c r="C14" s="22">
        <v>54733175908.6101</v>
      </c>
      <c r="D14" s="22">
        <v>103469807.6281884</v>
      </c>
      <c r="E14" s="33">
        <v>1.9810000000000001</v>
      </c>
      <c r="F14" s="22">
        <v>52221171537</v>
      </c>
      <c r="G14" s="26">
        <f>(F14/F$54)*100</f>
        <v>5.1092444273061037</v>
      </c>
      <c r="H14" s="5"/>
      <c r="I14" s="12"/>
      <c r="J14" s="53"/>
      <c r="K14" s="35"/>
    </row>
    <row r="15" spans="1:11" s="3" customFormat="1" ht="12.75" customHeight="1" x14ac:dyDescent="0.2">
      <c r="A15" s="2" t="s">
        <v>17</v>
      </c>
      <c r="B15" s="14">
        <v>98.590953784238977</v>
      </c>
      <c r="C15" s="11">
        <v>846175319.31551909</v>
      </c>
      <c r="D15" s="11">
        <v>1599644.019478953</v>
      </c>
      <c r="E15" s="33">
        <v>1.917</v>
      </c>
      <c r="F15" s="11">
        <v>834252318</v>
      </c>
      <c r="G15" s="26">
        <f>(F15/F$54)*100</f>
        <v>8.1622048706599476E-2</v>
      </c>
      <c r="H15" s="5"/>
      <c r="I15" s="12"/>
      <c r="J15" s="53"/>
      <c r="K15" s="35"/>
    </row>
    <row r="16" spans="1:11" s="3" customFormat="1" ht="12.75" customHeight="1" x14ac:dyDescent="0.2">
      <c r="A16" s="2" t="s">
        <v>18</v>
      </c>
      <c r="B16" s="27">
        <v>88.591975531059788</v>
      </c>
      <c r="C16" s="11">
        <v>11367530866.798731</v>
      </c>
      <c r="D16" s="11">
        <v>21489639.738046527</v>
      </c>
      <c r="E16" s="33">
        <v>2.1339999999999999</v>
      </c>
      <c r="F16" s="11">
        <v>10070720164</v>
      </c>
      <c r="G16" s="26">
        <f>(F16/F$54)*100</f>
        <v>0.985304798082133</v>
      </c>
      <c r="H16" s="5"/>
      <c r="I16" s="12"/>
      <c r="J16" s="53"/>
      <c r="K16" s="35"/>
    </row>
    <row r="17" spans="1:11" s="3" customFormat="1" ht="12.75" customHeight="1" x14ac:dyDescent="0.2">
      <c r="A17" s="2" t="s">
        <v>19</v>
      </c>
      <c r="B17" s="14">
        <v>90.251048177861676</v>
      </c>
      <c r="C17" s="11">
        <v>5531010461.1333179</v>
      </c>
      <c r="D17" s="11">
        <v>10456045.696280058</v>
      </c>
      <c r="E17" s="33">
        <v>2.0950000000000002</v>
      </c>
      <c r="F17" s="11">
        <v>4991794916</v>
      </c>
      <c r="G17" s="26">
        <f>(F17/F$54)*100</f>
        <v>0.48839004576443695</v>
      </c>
      <c r="H17" s="5"/>
      <c r="I17" s="12"/>
      <c r="J17" s="53"/>
      <c r="K17" s="35"/>
    </row>
    <row r="18" spans="1:11" s="3" customFormat="1" ht="12.75" customHeight="1" x14ac:dyDescent="0.2">
      <c r="A18" s="2" t="s">
        <v>20</v>
      </c>
      <c r="B18" s="14">
        <v>96.108228574474168</v>
      </c>
      <c r="C18" s="11">
        <v>639924193.92416728</v>
      </c>
      <c r="D18" s="11">
        <v>1209738.5569679895</v>
      </c>
      <c r="E18" s="33">
        <v>1.9670000000000001</v>
      </c>
      <c r="F18" s="11">
        <v>615019807</v>
      </c>
      <c r="G18" s="26">
        <f>(F18/F$54)*100</f>
        <v>6.017265467457461E-2</v>
      </c>
      <c r="H18" s="5"/>
      <c r="I18" s="12"/>
      <c r="J18" s="53"/>
      <c r="K18" s="35"/>
    </row>
    <row r="19" spans="1:11" s="3" customFormat="1" ht="6" customHeight="1" x14ac:dyDescent="0.2">
      <c r="A19" s="5"/>
      <c r="B19" s="14"/>
      <c r="C19" s="11"/>
      <c r="D19" s="11"/>
      <c r="E19" s="33"/>
      <c r="F19" s="11"/>
      <c r="G19" s="26"/>
      <c r="H19" s="5"/>
      <c r="I19" s="12"/>
      <c r="K19" s="35"/>
    </row>
    <row r="20" spans="1:11" s="3" customFormat="1" ht="12.75" customHeight="1" x14ac:dyDescent="0.2">
      <c r="A20" s="2" t="s">
        <v>21</v>
      </c>
      <c r="B20" s="14">
        <v>90.367482037525477</v>
      </c>
      <c r="C20" s="22">
        <v>7498878524.894619</v>
      </c>
      <c r="D20" s="22">
        <v>14176183.009982089</v>
      </c>
      <c r="E20" s="33">
        <v>2.0920000000000001</v>
      </c>
      <c r="F20" s="22">
        <v>6776547704</v>
      </c>
      <c r="G20" s="26">
        <f>(F20/F$54)*100</f>
        <v>0.66300769542300853</v>
      </c>
      <c r="H20" s="5"/>
      <c r="I20" s="12"/>
      <c r="J20" s="53"/>
      <c r="K20" s="35"/>
    </row>
    <row r="21" spans="1:11" s="3" customFormat="1" ht="12.75" customHeight="1" x14ac:dyDescent="0.2">
      <c r="A21" s="2" t="s">
        <v>22</v>
      </c>
      <c r="B21" s="14">
        <v>94.638977245698371</v>
      </c>
      <c r="C21" s="11">
        <v>639999677.3290683</v>
      </c>
      <c r="D21" s="11">
        <v>1209881.2538470684</v>
      </c>
      <c r="E21" s="33">
        <v>1.998</v>
      </c>
      <c r="F21" s="11">
        <v>605689149</v>
      </c>
      <c r="G21" s="26">
        <f>(F21/F$54)*100</f>
        <v>5.9259756495800092E-2</v>
      </c>
      <c r="H21" s="5"/>
      <c r="I21" s="12"/>
      <c r="J21" s="53"/>
      <c r="K21" s="35"/>
    </row>
    <row r="22" spans="1:11" s="3" customFormat="1" ht="12.75" customHeight="1" x14ac:dyDescent="0.2">
      <c r="A22" s="2" t="s">
        <v>23</v>
      </c>
      <c r="B22" s="27">
        <v>82.425066463308681</v>
      </c>
      <c r="C22" s="11">
        <v>12440920124.176954</v>
      </c>
      <c r="D22" s="11">
        <v>23518818.168264706</v>
      </c>
      <c r="E22" s="33">
        <v>2.294</v>
      </c>
      <c r="F22" s="11">
        <v>10254436681</v>
      </c>
      <c r="G22" s="26">
        <f>(F22/F$54)*100</f>
        <v>1.0032793582664306</v>
      </c>
      <c r="H22" s="5"/>
      <c r="I22" s="12"/>
      <c r="J22" s="53"/>
      <c r="K22" s="35"/>
    </row>
    <row r="23" spans="1:11" s="3" customFormat="1" ht="12.75" customHeight="1" x14ac:dyDescent="0.2">
      <c r="A23" s="2" t="s">
        <v>24</v>
      </c>
      <c r="B23" s="14">
        <v>96.30652910992309</v>
      </c>
      <c r="C23" s="11">
        <v>6110085826.3551426</v>
      </c>
      <c r="D23" s="11">
        <v>11550753.168431325</v>
      </c>
      <c r="E23" s="33">
        <v>1.9630000000000001</v>
      </c>
      <c r="F23" s="11">
        <v>5884411585</v>
      </c>
      <c r="G23" s="26">
        <f>(F23/F$54)*100</f>
        <v>0.57572237875465893</v>
      </c>
      <c r="H23" s="5"/>
      <c r="I23" s="12"/>
      <c r="J23" s="53"/>
      <c r="K23" s="35"/>
    </row>
    <row r="24" spans="1:11" s="3" customFormat="1" ht="12.75" customHeight="1" x14ac:dyDescent="0.2">
      <c r="A24" s="2" t="s">
        <v>72</v>
      </c>
      <c r="B24" s="14">
        <v>96.986373275550633</v>
      </c>
      <c r="C24" s="11">
        <v>13423539727.597971</v>
      </c>
      <c r="D24" s="11">
        <v>25376401.976436622</v>
      </c>
      <c r="E24" s="33">
        <v>1.9490000000000001</v>
      </c>
      <c r="F24" s="11">
        <v>13019004347</v>
      </c>
      <c r="G24" s="26">
        <f>(F24/F$54)*100</f>
        <v>1.2737606884566837</v>
      </c>
      <c r="H24" s="5"/>
      <c r="I24" s="12"/>
      <c r="J24" s="53"/>
      <c r="K24" s="35"/>
    </row>
    <row r="25" spans="1:11" s="3" customFormat="1" ht="6" customHeight="1" x14ac:dyDescent="0.2">
      <c r="A25" s="5"/>
      <c r="B25" s="14"/>
      <c r="C25" s="11"/>
      <c r="D25" s="11"/>
      <c r="E25" s="33"/>
      <c r="F25" s="11"/>
      <c r="G25" s="26"/>
      <c r="H25" s="5"/>
      <c r="I25" s="12"/>
      <c r="K25" s="35"/>
    </row>
    <row r="26" spans="1:11" s="3" customFormat="1" ht="12.75" customHeight="1" x14ac:dyDescent="0.2">
      <c r="A26" s="2" t="s">
        <v>25</v>
      </c>
      <c r="B26" s="14">
        <v>93.023848229204106</v>
      </c>
      <c r="C26" s="22">
        <v>5213477427.9069767</v>
      </c>
      <c r="D26" s="22">
        <v>9855768.4180460311</v>
      </c>
      <c r="E26" s="33">
        <v>2.032</v>
      </c>
      <c r="F26" s="22">
        <v>4849777330</v>
      </c>
      <c r="G26" s="26">
        <f>(F26/F$54)*100</f>
        <v>0.47449524910450641</v>
      </c>
      <c r="H26" s="5"/>
      <c r="I26" s="12"/>
      <c r="J26" s="53"/>
      <c r="K26" s="35"/>
    </row>
    <row r="27" spans="1:11" s="3" customFormat="1" ht="12.75" customHeight="1" x14ac:dyDescent="0.2">
      <c r="A27" s="2" t="s">
        <v>26</v>
      </c>
      <c r="B27" s="14">
        <v>90.898949969289419</v>
      </c>
      <c r="C27" s="11">
        <v>503500369988.46289</v>
      </c>
      <c r="D27" s="11">
        <v>951837447.00684404</v>
      </c>
      <c r="E27" s="33">
        <v>2.08</v>
      </c>
      <c r="F27" s="11">
        <v>457676549411</v>
      </c>
      <c r="G27" s="26">
        <f>(F27/F$54)*100</f>
        <v>44.77841631588133</v>
      </c>
      <c r="H27" s="5"/>
      <c r="I27" s="12"/>
      <c r="J27" s="53"/>
      <c r="K27" s="35"/>
    </row>
    <row r="28" spans="1:11" s="3" customFormat="1" ht="12.75" customHeight="1" x14ac:dyDescent="0.2">
      <c r="A28" s="2" t="s">
        <v>45</v>
      </c>
      <c r="B28" s="27">
        <v>89.166827284338126</v>
      </c>
      <c r="C28" s="11">
        <v>35103077133.36998</v>
      </c>
      <c r="D28" s="11">
        <v>66360275.60709998</v>
      </c>
      <c r="E28" s="33">
        <v>2.12</v>
      </c>
      <c r="F28" s="11">
        <v>31300300159</v>
      </c>
      <c r="G28" s="26">
        <f>(F28/F$54)*100</f>
        <v>3.0623764165664342</v>
      </c>
      <c r="H28" s="5"/>
      <c r="I28" s="12"/>
      <c r="J28" s="53"/>
      <c r="K28" s="35"/>
    </row>
    <row r="29" spans="1:11" s="3" customFormat="1" ht="12.75" customHeight="1" x14ac:dyDescent="0.2">
      <c r="A29" s="2" t="s">
        <v>27</v>
      </c>
      <c r="B29" s="14">
        <v>83.514780119347307</v>
      </c>
      <c r="C29" s="11">
        <v>7259339853.7793827</v>
      </c>
      <c r="D29" s="11">
        <v>13723349.425810218</v>
      </c>
      <c r="E29" s="33">
        <v>2.2639999999999998</v>
      </c>
      <c r="F29" s="11">
        <v>6062621717</v>
      </c>
      <c r="G29" s="26">
        <f>(F29/F$54)*100</f>
        <v>0.59315820213838677</v>
      </c>
      <c r="H29" s="5"/>
      <c r="I29" s="12"/>
      <c r="J29" s="53"/>
      <c r="K29" s="35"/>
    </row>
    <row r="30" spans="1:11" s="3" customFormat="1" ht="12.75" customHeight="1" x14ac:dyDescent="0.2">
      <c r="A30" s="2" t="s">
        <v>69</v>
      </c>
      <c r="B30" s="14">
        <v>94.446077501590992</v>
      </c>
      <c r="C30" s="11">
        <v>3607435410.9016395</v>
      </c>
      <c r="D30" s="11">
        <v>6819641.6853345726</v>
      </c>
      <c r="E30" s="33">
        <v>2.0019999999999998</v>
      </c>
      <c r="F30" s="11">
        <v>3407081244</v>
      </c>
      <c r="G30" s="26">
        <f>(F30/F$54)*100</f>
        <v>0.33334393593511058</v>
      </c>
      <c r="H30" s="5"/>
      <c r="I30" s="12"/>
      <c r="J30" s="53"/>
      <c r="K30" s="35"/>
    </row>
    <row r="31" spans="1:11" s="3" customFormat="1" ht="6" customHeight="1" x14ac:dyDescent="0.2">
      <c r="A31" s="5"/>
      <c r="B31" s="14"/>
      <c r="C31" s="11"/>
      <c r="D31" s="11"/>
      <c r="E31" s="33"/>
      <c r="F31" s="11"/>
      <c r="G31" s="26"/>
      <c r="H31" s="5"/>
      <c r="I31" s="12"/>
      <c r="K31" s="35"/>
    </row>
    <row r="32" spans="1:11" s="3" customFormat="1" ht="12.75" customHeight="1" x14ac:dyDescent="0.2">
      <c r="A32" s="2" t="s">
        <v>28</v>
      </c>
      <c r="B32" s="14">
        <v>95.776219608608343</v>
      </c>
      <c r="C32" s="22">
        <v>8612516950.1455288</v>
      </c>
      <c r="D32" s="22">
        <v>16281450.093706053</v>
      </c>
      <c r="E32" s="33">
        <v>1.974</v>
      </c>
      <c r="F32" s="22">
        <v>8248743148</v>
      </c>
      <c r="G32" s="26">
        <f>(F32/F$54)*100</f>
        <v>0.80704518341450338</v>
      </c>
      <c r="H32" s="5"/>
      <c r="I32" s="12"/>
      <c r="J32" s="53"/>
      <c r="K32" s="35"/>
    </row>
    <row r="33" spans="1:11" s="3" customFormat="1" ht="12.75" customHeight="1" x14ac:dyDescent="0.2">
      <c r="A33" s="2" t="s">
        <v>29</v>
      </c>
      <c r="B33" s="14">
        <v>91.331306405369006</v>
      </c>
      <c r="C33" s="11">
        <v>1470012684.4140651</v>
      </c>
      <c r="D33" s="11">
        <v>2778971.3851301093</v>
      </c>
      <c r="E33" s="33">
        <v>2.0699999999999998</v>
      </c>
      <c r="F33" s="11">
        <v>1342581789</v>
      </c>
      <c r="G33" s="26">
        <f>(F33/F$54)*100</f>
        <v>0.13135627412706985</v>
      </c>
      <c r="H33" s="5"/>
      <c r="I33" s="12"/>
      <c r="J33" s="53"/>
      <c r="K33" s="35"/>
    </row>
    <row r="34" spans="1:11" s="3" customFormat="1" ht="12.75" customHeight="1" x14ac:dyDescent="0.2">
      <c r="A34" s="2" t="s">
        <v>30</v>
      </c>
      <c r="B34" s="27">
        <v>95.110182368028532</v>
      </c>
      <c r="C34" s="11">
        <v>7344020609.6671219</v>
      </c>
      <c r="D34" s="11">
        <v>13883433.348879911</v>
      </c>
      <c r="E34" s="33">
        <v>1.988</v>
      </c>
      <c r="F34" s="11">
        <v>6984911395</v>
      </c>
      <c r="G34" s="26">
        <f>(F34/F$54)*100</f>
        <v>0.68339369971516417</v>
      </c>
      <c r="H34" s="5"/>
      <c r="I34" s="12"/>
      <c r="J34" s="53"/>
      <c r="K34" s="35"/>
    </row>
    <row r="35" spans="1:11" s="3" customFormat="1" ht="12.75" customHeight="1" x14ac:dyDescent="0.2">
      <c r="A35" s="2" t="s">
        <v>31</v>
      </c>
      <c r="B35" s="14">
        <v>88.133270263967447</v>
      </c>
      <c r="C35" s="11">
        <v>4424994489.9576006</v>
      </c>
      <c r="D35" s="11">
        <v>8365188.407780325</v>
      </c>
      <c r="E35" s="33">
        <v>2.145</v>
      </c>
      <c r="F35" s="11">
        <v>3899892353</v>
      </c>
      <c r="G35" s="26">
        <f>(F35/F$54)*100</f>
        <v>0.38155986710373252</v>
      </c>
      <c r="H35" s="5"/>
      <c r="I35" s="12"/>
      <c r="J35" s="53"/>
      <c r="K35" s="35"/>
    </row>
    <row r="36" spans="1:11" s="3" customFormat="1" ht="12.75" customHeight="1" x14ac:dyDescent="0.2">
      <c r="A36" s="2" t="s">
        <v>70</v>
      </c>
      <c r="B36" s="14">
        <v>92.957639162983526</v>
      </c>
      <c r="C36" s="11">
        <v>2554641761.9711218</v>
      </c>
      <c r="D36" s="11">
        <v>4829398.025640727</v>
      </c>
      <c r="E36" s="33">
        <v>2.0339999999999998</v>
      </c>
      <c r="F36" s="11">
        <v>2374734671</v>
      </c>
      <c r="G36" s="26">
        <f>(F36/F$54)*100</f>
        <v>0.23234062980645198</v>
      </c>
      <c r="H36" s="5"/>
      <c r="I36" s="12"/>
      <c r="J36" s="53"/>
      <c r="K36" s="35"/>
    </row>
    <row r="37" spans="1:11" s="3" customFormat="1" ht="6" customHeight="1" x14ac:dyDescent="0.2">
      <c r="A37" s="5"/>
      <c r="B37" s="14"/>
      <c r="C37" s="11"/>
      <c r="D37" s="11"/>
      <c r="E37" s="33"/>
      <c r="F37" s="11"/>
      <c r="G37" s="26"/>
      <c r="H37" s="5"/>
      <c r="I37" s="12"/>
      <c r="K37" s="35"/>
    </row>
    <row r="38" spans="1:11" s="3" customFormat="1" ht="12.75" customHeight="1" x14ac:dyDescent="0.2">
      <c r="A38" s="2" t="s">
        <v>32</v>
      </c>
      <c r="B38" s="14">
        <v>92.01073751026999</v>
      </c>
      <c r="C38" s="22">
        <v>1523250681.306149</v>
      </c>
      <c r="D38" s="22">
        <v>2879614.6459219148</v>
      </c>
      <c r="E38" s="33">
        <v>2.0550000000000002</v>
      </c>
      <c r="F38" s="22">
        <v>1401554186</v>
      </c>
      <c r="G38" s="26">
        <f>(F38/F$54)*100</f>
        <v>0.1371260487581053</v>
      </c>
      <c r="H38" s="5"/>
      <c r="I38" s="12"/>
      <c r="J38" s="53"/>
      <c r="K38" s="35"/>
    </row>
    <row r="39" spans="1:11" s="3" customFormat="1" ht="12.75" customHeight="1" x14ac:dyDescent="0.2">
      <c r="A39" s="2" t="s">
        <v>33</v>
      </c>
      <c r="B39" s="14">
        <v>91.542680350508491</v>
      </c>
      <c r="C39" s="11">
        <v>98976906085.858032</v>
      </c>
      <c r="D39" s="11">
        <v>187109943.14375177</v>
      </c>
      <c r="E39" s="33">
        <v>2.0649999999999999</v>
      </c>
      <c r="F39" s="11">
        <v>90606112759</v>
      </c>
      <c r="G39" s="26">
        <f>(F39/F$54)*100</f>
        <v>8.8647719510810425</v>
      </c>
      <c r="H39" s="5"/>
      <c r="I39" s="12"/>
      <c r="J39" s="53"/>
      <c r="K39" s="35"/>
    </row>
    <row r="40" spans="1:11" s="3" customFormat="1" ht="12.75" customHeight="1" x14ac:dyDescent="0.2">
      <c r="A40" s="2" t="s">
        <v>34</v>
      </c>
      <c r="B40" s="27">
        <v>88.97443839054182</v>
      </c>
      <c r="C40" s="11">
        <v>7219607330.1462317</v>
      </c>
      <c r="D40" s="11">
        <v>13648237.457453603</v>
      </c>
      <c r="E40" s="33">
        <v>2.125</v>
      </c>
      <c r="F40" s="11">
        <v>6423605076</v>
      </c>
      <c r="G40" s="26">
        <f>(F40/F$54)*100</f>
        <v>0.62847629556748985</v>
      </c>
      <c r="H40" s="5"/>
      <c r="I40" s="12"/>
      <c r="J40" s="53"/>
      <c r="K40" s="35"/>
    </row>
    <row r="41" spans="1:11" s="3" customFormat="1" ht="12.75" customHeight="1" x14ac:dyDescent="0.2">
      <c r="A41" s="2" t="s">
        <v>35</v>
      </c>
      <c r="B41" s="14">
        <v>92.848610768749012</v>
      </c>
      <c r="C41" s="11">
        <v>17733413308.690952</v>
      </c>
      <c r="D41" s="11">
        <v>33523961.165804818</v>
      </c>
      <c r="E41" s="33">
        <v>2.036</v>
      </c>
      <c r="F41" s="11">
        <v>16465227899</v>
      </c>
      <c r="G41" s="26">
        <f>(F41/F$54)*100</f>
        <v>1.6109342515934593</v>
      </c>
      <c r="H41" s="5"/>
      <c r="I41" s="12"/>
      <c r="J41" s="53"/>
      <c r="K41" s="35"/>
    </row>
    <row r="42" spans="1:11" s="3" customFormat="1" ht="12.75" customHeight="1" x14ac:dyDescent="0.2">
      <c r="A42" s="2" t="s">
        <v>36</v>
      </c>
      <c r="B42" s="14">
        <v>90.057783295045837</v>
      </c>
      <c r="C42" s="11">
        <v>1653792482.4560184</v>
      </c>
      <c r="D42" s="11">
        <v>3126396.1423029681</v>
      </c>
      <c r="E42" s="33">
        <v>2.0990000000000002</v>
      </c>
      <c r="F42" s="11">
        <v>1489368850</v>
      </c>
      <c r="G42" s="26">
        <f>(F42/F$54)*100</f>
        <v>0.14571770937146145</v>
      </c>
      <c r="H42" s="5"/>
      <c r="I42" s="12"/>
      <c r="J42" s="53"/>
      <c r="K42" s="35"/>
    </row>
    <row r="43" spans="1:11" s="3" customFormat="1" ht="6" customHeight="1" x14ac:dyDescent="0.2">
      <c r="A43" s="5"/>
      <c r="B43" s="14"/>
      <c r="C43" s="11"/>
      <c r="D43" s="11"/>
      <c r="E43" s="33"/>
      <c r="F43" s="11"/>
      <c r="G43" s="26"/>
      <c r="H43" s="5"/>
      <c r="I43" s="12"/>
      <c r="K43" s="35"/>
    </row>
    <row r="44" spans="1:11" s="3" customFormat="1" x14ac:dyDescent="0.2">
      <c r="A44" s="2" t="s">
        <v>66</v>
      </c>
      <c r="B44" s="14">
        <v>93.309970834532436</v>
      </c>
      <c r="C44" s="11">
        <v>112748534013.11447</v>
      </c>
      <c r="D44" s="11">
        <v>213144385.11984861</v>
      </c>
      <c r="E44" s="33">
        <v>2.0259999999999998</v>
      </c>
      <c r="F44" s="11">
        <v>105205624204</v>
      </c>
      <c r="G44" s="26">
        <f>(F44/F$54)*100</f>
        <v>10.293167184208036</v>
      </c>
      <c r="H44" s="5"/>
      <c r="I44" s="12"/>
      <c r="J44" s="53"/>
      <c r="K44" s="35"/>
    </row>
    <row r="45" spans="1:11" s="3" customFormat="1" x14ac:dyDescent="0.2">
      <c r="A45" s="47" t="s">
        <v>71</v>
      </c>
      <c r="B45" s="14">
        <v>94.413283997541569</v>
      </c>
      <c r="C45" s="11">
        <v>44940623200.97332</v>
      </c>
      <c r="D45" s="11">
        <v>84957570.250625938</v>
      </c>
      <c r="E45" s="33">
        <v>2.0019999999999998</v>
      </c>
      <c r="F45" s="12">
        <v>42429918213</v>
      </c>
      <c r="G45" s="26">
        <f>(F45/F$54)*100</f>
        <v>4.1512822635016251</v>
      </c>
      <c r="H45" s="5"/>
      <c r="I45" s="12"/>
      <c r="J45" s="53"/>
      <c r="K45" s="35"/>
    </row>
    <row r="46" spans="1:11" s="3" customFormat="1" x14ac:dyDescent="0.2">
      <c r="A46" s="2" t="s">
        <v>37</v>
      </c>
      <c r="B46" s="14">
        <v>93.753945514054791</v>
      </c>
      <c r="C46" s="11">
        <v>4192949025.7140055</v>
      </c>
      <c r="D46" s="11">
        <v>7926520.2846959224</v>
      </c>
      <c r="E46" s="33">
        <v>2.016</v>
      </c>
      <c r="F46" s="11">
        <v>3931055145</v>
      </c>
      <c r="G46" s="26">
        <f>(F46/F$54)*100</f>
        <v>0.38460878991950065</v>
      </c>
      <c r="H46" s="5"/>
      <c r="I46" s="12"/>
      <c r="J46" s="53"/>
      <c r="K46" s="35"/>
    </row>
    <row r="47" spans="1:11" s="3" customFormat="1" x14ac:dyDescent="0.2">
      <c r="A47" s="2" t="s">
        <v>38</v>
      </c>
      <c r="B47" s="14">
        <v>95.016219890305706</v>
      </c>
      <c r="C47" s="11">
        <v>31623767392.229946</v>
      </c>
      <c r="D47" s="11">
        <v>59782847.865728788</v>
      </c>
      <c r="E47" s="33">
        <v>1.99</v>
      </c>
      <c r="F47" s="11">
        <v>30047708363</v>
      </c>
      <c r="G47" s="26">
        <f>(F47/F$54)*100</f>
        <v>2.9398246341180467</v>
      </c>
      <c r="H47" s="5"/>
      <c r="I47" s="12"/>
      <c r="J47" s="53"/>
      <c r="K47" s="35"/>
    </row>
    <row r="48" spans="1:11" s="3" customFormat="1" x14ac:dyDescent="0.2">
      <c r="A48" s="2" t="s">
        <v>39</v>
      </c>
      <c r="B48" s="14">
        <v>97.726257376795559</v>
      </c>
      <c r="C48" s="11">
        <v>472937054.38651377</v>
      </c>
      <c r="D48" s="11">
        <v>894059.32006070041</v>
      </c>
      <c r="E48" s="33">
        <v>1.9339999999999999</v>
      </c>
      <c r="F48" s="11">
        <v>462183683</v>
      </c>
      <c r="G48" s="26">
        <f>(F48/F$54)*100</f>
        <v>4.5219387793443963E-2</v>
      </c>
      <c r="H48" s="5"/>
      <c r="I48" s="12"/>
      <c r="J48" s="53"/>
      <c r="K48" s="35"/>
    </row>
    <row r="49" spans="1:11" s="3" customFormat="1" ht="6" customHeight="1" x14ac:dyDescent="0.2">
      <c r="A49" s="5"/>
      <c r="B49" s="14"/>
      <c r="C49" s="11"/>
      <c r="D49" s="11"/>
      <c r="E49" s="33"/>
      <c r="F49" s="11"/>
      <c r="G49" s="26"/>
      <c r="H49" s="5"/>
      <c r="I49" s="12"/>
      <c r="K49" s="35"/>
    </row>
    <row r="50" spans="1:11" s="3" customFormat="1" x14ac:dyDescent="0.2">
      <c r="A50" s="2" t="s">
        <v>40</v>
      </c>
      <c r="B50" s="14">
        <v>93.602232726235982</v>
      </c>
      <c r="C50" s="11">
        <v>6064849680.032074</v>
      </c>
      <c r="D50" s="11">
        <v>11465236.929327937</v>
      </c>
      <c r="E50" s="33">
        <v>2.02</v>
      </c>
      <c r="F50" s="11">
        <v>5676834712</v>
      </c>
      <c r="G50" s="26">
        <f>(F50/F$54)*100</f>
        <v>0.55541335560565808</v>
      </c>
      <c r="H50" s="5"/>
      <c r="I50" s="12"/>
      <c r="J50" s="53"/>
      <c r="K50" s="35"/>
    </row>
    <row r="51" spans="1:11" s="3" customFormat="1" x14ac:dyDescent="0.2">
      <c r="A51" s="2" t="s">
        <v>41</v>
      </c>
      <c r="B51" s="14">
        <v>85.390796328725287</v>
      </c>
      <c r="C51" s="11">
        <v>31462091670.367085</v>
      </c>
      <c r="D51" s="11">
        <v>59477209.547440246</v>
      </c>
      <c r="E51" s="33">
        <v>2.214</v>
      </c>
      <c r="F51" s="11">
        <v>26865730619</v>
      </c>
      <c r="G51" s="26">
        <f>(F51/F$54)*100</f>
        <v>2.6285045013472752</v>
      </c>
      <c r="H51" s="5"/>
      <c r="I51" s="12"/>
      <c r="J51" s="53"/>
      <c r="K51" s="35"/>
    </row>
    <row r="52" spans="1:11" s="3" customFormat="1" x14ac:dyDescent="0.2">
      <c r="A52" s="2" t="s">
        <v>42</v>
      </c>
      <c r="B52" s="14">
        <v>89.727866590917543</v>
      </c>
      <c r="C52" s="11">
        <v>4295816759.5507793</v>
      </c>
      <c r="D52" s="11">
        <v>8120985.6058570929</v>
      </c>
      <c r="E52" s="33">
        <v>2.1070000000000002</v>
      </c>
      <c r="F52" s="11">
        <v>3854544731</v>
      </c>
      <c r="G52" s="26">
        <f>(F52/F$54)*100</f>
        <v>0.37712312089188388</v>
      </c>
      <c r="H52" s="5"/>
      <c r="I52" s="12"/>
      <c r="J52" s="53"/>
      <c r="K52" s="35"/>
    </row>
    <row r="53" spans="1:11" s="3" customFormat="1" x14ac:dyDescent="0.2">
      <c r="A53" s="2" t="s">
        <v>43</v>
      </c>
      <c r="B53" s="14">
        <v>90.023262941165299</v>
      </c>
      <c r="C53" s="11">
        <v>18188839502.186619</v>
      </c>
      <c r="D53" s="11">
        <v>34384917.246784247</v>
      </c>
      <c r="E53" s="33">
        <v>2.1</v>
      </c>
      <c r="F53" s="11">
        <v>16374186811</v>
      </c>
      <c r="G53" s="26">
        <f>(F53/F$54)*100</f>
        <v>1.6020269222894752</v>
      </c>
      <c r="H53" s="5"/>
      <c r="I53" s="12"/>
      <c r="J53" s="53"/>
      <c r="K53" s="35"/>
    </row>
    <row r="54" spans="1:11" s="3" customFormat="1" ht="25.9" customHeight="1" x14ac:dyDescent="0.2">
      <c r="A54" s="8" t="s">
        <v>44</v>
      </c>
      <c r="B54" s="16">
        <v>91.440662518398426</v>
      </c>
      <c r="C54" s="28">
        <f>SUM(C8:C53)</f>
        <v>1117765154528.8713</v>
      </c>
      <c r="D54" s="28">
        <f>SUM(D8:D53)</f>
        <v>2113068419.521421</v>
      </c>
      <c r="E54" s="34">
        <v>2.0670000000000002</v>
      </c>
      <c r="F54" s="28">
        <f>SUM(F8:F53)</f>
        <v>1022091862701</v>
      </c>
      <c r="G54" s="29">
        <f>SUM(G8:G53)</f>
        <v>100.00000000000001</v>
      </c>
      <c r="H54" s="4" t="s">
        <v>62</v>
      </c>
      <c r="I54" s="12"/>
      <c r="J54" s="35"/>
      <c r="K54" s="35"/>
    </row>
    <row r="55" spans="1:11" s="3" customFormat="1" x14ac:dyDescent="0.2">
      <c r="A55" s="39"/>
      <c r="B55" s="42"/>
      <c r="C55" s="44"/>
      <c r="D55" s="44"/>
      <c r="E55" s="45"/>
      <c r="F55" s="44"/>
      <c r="G55" s="46"/>
      <c r="H55" s="40"/>
      <c r="I55" s="12"/>
      <c r="J55" s="35"/>
      <c r="K55" s="35"/>
    </row>
    <row r="56" spans="1:11" x14ac:dyDescent="0.2">
      <c r="A56" s="47" t="s">
        <v>78</v>
      </c>
      <c r="B56" s="47"/>
      <c r="C56" s="47"/>
      <c r="D56" s="47"/>
      <c r="E56" s="47"/>
      <c r="F56" s="47"/>
      <c r="G56" s="54"/>
      <c r="H56" s="17"/>
      <c r="I56" s="36"/>
    </row>
    <row r="57" spans="1:11" x14ac:dyDescent="0.2">
      <c r="A57" s="47" t="s">
        <v>74</v>
      </c>
      <c r="B57" s="47"/>
      <c r="C57" s="47"/>
      <c r="D57" s="47"/>
      <c r="E57" s="47"/>
      <c r="F57" s="47"/>
      <c r="G57" s="54"/>
      <c r="H57" s="17"/>
      <c r="I57" s="36"/>
    </row>
    <row r="58" spans="1:11" x14ac:dyDescent="0.2">
      <c r="A58" s="66" t="s">
        <v>63</v>
      </c>
      <c r="B58" s="66"/>
      <c r="C58" s="66"/>
      <c r="D58" s="66"/>
      <c r="E58" s="66"/>
      <c r="F58" s="66"/>
      <c r="G58" s="66"/>
    </row>
    <row r="59" spans="1:11" x14ac:dyDescent="0.2">
      <c r="C59" s="37"/>
      <c r="F59" s="48"/>
    </row>
  </sheetData>
  <mergeCells count="8">
    <mergeCell ref="G1:H1"/>
    <mergeCell ref="A2:H2"/>
    <mergeCell ref="A3:H3"/>
    <mergeCell ref="A1:F1"/>
    <mergeCell ref="A58:G58"/>
    <mergeCell ref="G5:H5"/>
    <mergeCell ref="G6:H6"/>
    <mergeCell ref="G7:H7"/>
  </mergeCells>
  <phoneticPr fontId="10" type="noConversion"/>
  <printOptions horizontalCentered="1"/>
  <pageMargins left="0.75" right="0.75" top="0.5" bottom="0.5" header="0.5" footer="0.25"/>
  <pageSetup orientation="portrait" r:id="rId1"/>
  <headerFooter alignWithMargins="0">
    <oddFooter>&amp;C&amp;"Times New Roman,Regular"50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25A</vt:lpstr>
      <vt:lpstr>Table 25B</vt:lpstr>
      <vt:lpstr>Table 25C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2015-05-13T23:20:09Z</cp:lastPrinted>
  <dcterms:created xsi:type="dcterms:W3CDTF">2001-04-05T18:35:30Z</dcterms:created>
  <dcterms:modified xsi:type="dcterms:W3CDTF">2017-06-20T16:19:15Z</dcterms:modified>
</cp:coreProperties>
</file>