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45" windowHeight="4815" activeTab="1"/>
  </bookViews>
  <sheets>
    <sheet name="Tbl 20 cont." sheetId="1" r:id="rId1"/>
    <sheet name="Tbl 21" sheetId="2" r:id="rId2"/>
    <sheet name="Tbl 22" sheetId="3" r:id="rId3"/>
    <sheet name="Tbl 25" sheetId="4" r:id="rId4"/>
    <sheet name="Tbl 25 cont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<sst xmlns="http://schemas.openxmlformats.org/spreadsheetml/2006/main" count="267" uniqueCount="115">
  <si>
    <t>Percent</t>
  </si>
  <si>
    <t>Difference</t>
  </si>
  <si>
    <t>CATEGORY</t>
  </si>
  <si>
    <t xml:space="preserve">  ($000)</t>
  </si>
  <si>
    <t>TOTAL</t>
  </si>
  <si>
    <t>%</t>
  </si>
  <si>
    <t>SCHOOLS</t>
  </si>
  <si>
    <t xml:space="preserve">  State (Regular)</t>
  </si>
  <si>
    <t xml:space="preserve">  Local (Special)</t>
  </si>
  <si>
    <t xml:space="preserve">     Maint. &amp; Oper</t>
  </si>
  <si>
    <t xml:space="preserve">     Cap./Trans. Project</t>
  </si>
  <si>
    <t xml:space="preserve">     Bonds</t>
  </si>
  <si>
    <t>COUNTY</t>
  </si>
  <si>
    <t xml:space="preserve">  Current Expense (Regular)</t>
  </si>
  <si>
    <t xml:space="preserve">  Other County Regular</t>
  </si>
  <si>
    <t xml:space="preserve">  Road District (Regular)</t>
  </si>
  <si>
    <t xml:space="preserve">  Diverted Road Funds</t>
  </si>
  <si>
    <t xml:space="preserve">  County Special</t>
  </si>
  <si>
    <t>CITIES AND TOWNS</t>
  </si>
  <si>
    <t xml:space="preserve">  Regular Levies</t>
  </si>
  <si>
    <t xml:space="preserve">  Special Levies</t>
  </si>
  <si>
    <t>DISTRICTS</t>
  </si>
  <si>
    <t xml:space="preserve">  Total Regular</t>
  </si>
  <si>
    <t xml:space="preserve">  Total Special</t>
  </si>
  <si>
    <t xml:space="preserve">    Port General (Regular)</t>
  </si>
  <si>
    <t xml:space="preserve">    Port Ind. Dev./Bonds(Reg.)</t>
  </si>
  <si>
    <t xml:space="preserve">    Port Special</t>
  </si>
  <si>
    <t xml:space="preserve">    Fire Protection Regular</t>
  </si>
  <si>
    <t xml:space="preserve">    Fire Protection Special</t>
  </si>
  <si>
    <t xml:space="preserve">    Library Regular</t>
  </si>
  <si>
    <t xml:space="preserve">    Library Special</t>
  </si>
  <si>
    <t xml:space="preserve">    Hospital Regular</t>
  </si>
  <si>
    <t xml:space="preserve">    Hospital Special</t>
  </si>
  <si>
    <t xml:space="preserve">    Emergency Medical Regular</t>
  </si>
  <si>
    <t xml:space="preserve">    Emergency Medical Special</t>
  </si>
  <si>
    <t xml:space="preserve">    Parks Regular</t>
  </si>
  <si>
    <t xml:space="preserve">    Parks Special</t>
  </si>
  <si>
    <t xml:space="preserve">    Other Regular</t>
  </si>
  <si>
    <t xml:space="preserve">    Other Special</t>
  </si>
  <si>
    <t>Change</t>
  </si>
  <si>
    <t>County</t>
  </si>
  <si>
    <t xml:space="preserve">         ($000)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</si>
  <si>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</si>
  <si>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</si>
  <si>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</si>
  <si>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</si>
  <si>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</si>
  <si>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</si>
  <si>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</si>
  <si>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</si>
  <si>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</si>
  <si>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</si>
  <si>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</si>
  <si>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</si>
  <si>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</si>
  <si>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</si>
  <si>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</si>
  <si>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</si>
  <si>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</si>
  <si>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</si>
  <si>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</si>
  <si>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</si>
  <si>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</si>
  <si>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</si>
  <si>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</si>
  <si>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</si>
  <si>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</si>
  <si>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</si>
  <si>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</si>
  <si>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</si>
  <si>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</si>
  <si>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</si>
  <si>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</si>
  <si>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</si>
  <si>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</si>
  <si>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</si>
  <si>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</si>
  <si>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</si>
  <si>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</si>
  <si>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</si>
  <si>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</si>
  <si>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TOTAL</t>
  </si>
  <si>
    <t xml:space="preserve">     TOTAL</t>
  </si>
  <si>
    <t>Collections</t>
  </si>
  <si>
    <t>PROPERTY TAX COLLECTIONS AND YEAR-END DELINQUENCY</t>
  </si>
  <si>
    <t>as Percent of</t>
  </si>
  <si>
    <t>Current Roll</t>
  </si>
  <si>
    <t xml:space="preserve">     Unpaid     </t>
  </si>
  <si>
    <t>Total Current and Delinquent Taxes</t>
  </si>
  <si>
    <t>Net Changes</t>
  </si>
  <si>
    <t>Amount</t>
  </si>
  <si>
    <t>($000)</t>
  </si>
  <si>
    <t>Table 20, Cont.</t>
  </si>
  <si>
    <t>PROPERTY TAX LEVIES BY MAJOR TAXING DISTRICT</t>
  </si>
  <si>
    <t>Table 25</t>
  </si>
  <si>
    <t xml:space="preserve">          Delinquent Taxes</t>
  </si>
  <si>
    <t xml:space="preserve">               Current Taxes</t>
  </si>
  <si>
    <t>2000</t>
  </si>
  <si>
    <t>By Calendar Year Due 1996-2000 ($000)</t>
  </si>
  <si>
    <t xml:space="preserve">   1999 to 2000 Comparison</t>
  </si>
  <si>
    <t xml:space="preserve">Amounts by County for Calendar Year 1999 </t>
  </si>
  <si>
    <t>1999 Tax Roll</t>
  </si>
  <si>
    <t>Due Jan. 1, 1999</t>
  </si>
  <si>
    <t>During 1999</t>
  </si>
  <si>
    <t>Dec. 31, 1999</t>
  </si>
  <si>
    <t>Table 22</t>
  </si>
  <si>
    <t>PROPERTY TAX LEVY RATES BY COUNTY</t>
  </si>
  <si>
    <t>Average Rates/$1,000 Assessed Value By Year Due, 1995-2000</t>
  </si>
  <si>
    <t>TOTAL PROPERTY TAX LEVIES BY COUNTY</t>
  </si>
  <si>
    <t>% Change</t>
  </si>
  <si>
    <t>CY 2002</t>
  </si>
  <si>
    <t>CY 2003</t>
  </si>
  <si>
    <t>Due in Calendar Years 2002-2004 ($000)</t>
  </si>
  <si>
    <t>CY 2004</t>
  </si>
  <si>
    <t>Table 23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</si>
</sst>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_);\(0.0\)"/>
    <numFmt numFmtId="166" formatCode="&quot;$&quot;#,##0.00"/>
    <numFmt numFmtId="167" formatCode="0_);\(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0.0%"/>
    <numFmt numFmtId="172" formatCode="0.0_)"/>
    <numFmt numFmtId="173" formatCode="0.00_);\(0.00\)"/>
    <numFmt numFmtId="174" formatCode="0.000"/>
    <numFmt numFmtId="175" formatCode="#,##0.0_);\(#,##0.0\)"/>
    <numFmt numFmtId="176" formatCode="0.00_)"/>
    <numFmt numFmtId="177" formatCode="_(* #,##0_);_(* \(#,##0\);_(* &quot;-&quot;??_);_(@_)"/>
    <numFmt numFmtId="178" formatCode="#,##0.0"/>
  </numFmts>
  <fonts count="1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Courier New"/>
      <family val="3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5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169" fontId="1" fillId="0" borderId="0" xfId="17" applyNumberFormat="1" applyFont="1" applyAlignment="1">
      <alignment/>
    </xf>
    <xf numFmtId="170" fontId="1" fillId="0" borderId="0" xfId="0" applyNumberFormat="1" applyFont="1" applyAlignment="1">
      <alignment/>
    </xf>
    <xf numFmtId="49" fontId="4" fillId="0" borderId="0" xfId="0" applyNumberFormat="1" applyFont="1" applyFill="1" applyAlignment="1" quotePrefix="1">
      <alignment horizontal="center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5" fontId="4" fillId="0" borderId="0" xfId="0" applyNumberFormat="1" applyFont="1" applyFill="1" applyAlignment="1" applyProtection="1">
      <alignment/>
      <protection/>
    </xf>
    <xf numFmtId="172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1" fillId="0" borderId="1" xfId="0" applyNumberFormat="1" applyFont="1" applyBorder="1" applyAlignment="1">
      <alignment/>
    </xf>
    <xf numFmtId="49" fontId="1" fillId="0" borderId="0" xfId="0" applyNumberFormat="1" applyFont="1" applyFill="1" applyAlignment="1" quotePrefix="1">
      <alignment horizontal="center"/>
    </xf>
    <xf numFmtId="0" fontId="1" fillId="0" borderId="2" xfId="0" applyFont="1" applyFill="1" applyBorder="1" applyAlignment="1">
      <alignment/>
    </xf>
    <xf numFmtId="5" fontId="1" fillId="0" borderId="0" xfId="0" applyNumberFormat="1" applyFont="1" applyFill="1" applyAlignment="1" applyProtection="1">
      <alignment/>
      <protection/>
    </xf>
    <xf numFmtId="172" fontId="1" fillId="0" borderId="0" xfId="0" applyNumberFormat="1" applyFont="1" applyFill="1" applyAlignment="1" applyProtection="1">
      <alignment/>
      <protection/>
    </xf>
    <xf numFmtId="37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/>
    </xf>
    <xf numFmtId="5" fontId="1" fillId="0" borderId="0" xfId="17" applyNumberFormat="1" applyFont="1" applyAlignment="1">
      <alignment/>
    </xf>
    <xf numFmtId="5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169" fontId="1" fillId="0" borderId="1" xfId="17" applyNumberFormat="1" applyFont="1" applyBorder="1" applyAlignment="1">
      <alignment/>
    </xf>
    <xf numFmtId="5" fontId="1" fillId="0" borderId="1" xfId="17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17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37" fontId="1" fillId="0" borderId="0" xfId="0" applyNumberFormat="1" applyFont="1" applyFill="1" applyAlignment="1">
      <alignment/>
    </xf>
    <xf numFmtId="5" fontId="2" fillId="0" borderId="0" xfId="0" applyNumberFormat="1" applyFont="1" applyFill="1" applyAlignment="1" applyProtection="1">
      <alignment/>
      <protection/>
    </xf>
    <xf numFmtId="172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>
      <alignment/>
    </xf>
    <xf numFmtId="5" fontId="1" fillId="0" borderId="1" xfId="0" applyNumberFormat="1" applyFont="1" applyBorder="1" applyAlignment="1" applyProtection="1">
      <alignment/>
      <protection/>
    </xf>
    <xf numFmtId="167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 horizontal="right"/>
    </xf>
    <xf numFmtId="166" fontId="1" fillId="0" borderId="0" xfId="0" applyNumberFormat="1" applyFont="1" applyAlignment="1">
      <alignment/>
    </xf>
    <xf numFmtId="7" fontId="1" fillId="0" borderId="0" xfId="0" applyNumberFormat="1" applyFont="1" applyAlignment="1" applyProtection="1">
      <alignment/>
      <protection/>
    </xf>
    <xf numFmtId="166" fontId="1" fillId="0" borderId="1" xfId="0" applyNumberFormat="1" applyFont="1" applyBorder="1" applyAlignment="1">
      <alignment/>
    </xf>
    <xf numFmtId="7" fontId="1" fillId="0" borderId="1" xfId="0" applyNumberFormat="1" applyFont="1" applyBorder="1" applyAlignment="1" applyProtection="1">
      <alignment/>
      <protection/>
    </xf>
    <xf numFmtId="176" fontId="1" fillId="0" borderId="0" xfId="0" applyNumberFormat="1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7" fontId="1" fillId="0" borderId="0" xfId="0" applyNumberFormat="1" applyFont="1" applyBorder="1" applyAlignment="1" applyProtection="1">
      <alignment/>
      <protection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7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center"/>
    </xf>
    <xf numFmtId="5" fontId="7" fillId="0" borderId="0" xfId="17" applyNumberFormat="1" applyFont="1" applyAlignment="1">
      <alignment horizontal="right"/>
    </xf>
    <xf numFmtId="5" fontId="7" fillId="0" borderId="0" xfId="0" applyNumberFormat="1" applyFont="1" applyAlignment="1">
      <alignment/>
    </xf>
    <xf numFmtId="5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37" fontId="7" fillId="0" borderId="0" xfId="15" applyNumberFormat="1" applyFont="1" applyAlignment="1">
      <alignment horizontal="right"/>
    </xf>
    <xf numFmtId="37" fontId="7" fillId="0" borderId="0" xfId="0" applyNumberFormat="1" applyFont="1" applyAlignment="1">
      <alignment/>
    </xf>
    <xf numFmtId="177" fontId="7" fillId="0" borderId="0" xfId="15" applyNumberFormat="1" applyFont="1" applyAlignment="1">
      <alignment horizontal="center"/>
    </xf>
    <xf numFmtId="165" fontId="7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5" fontId="7" fillId="0" borderId="0" xfId="17" applyNumberFormat="1" applyFont="1" applyBorder="1" applyAlignment="1">
      <alignment horizontal="right"/>
    </xf>
    <xf numFmtId="5" fontId="7" fillId="0" borderId="0" xfId="0" applyNumberFormat="1" applyFont="1" applyBorder="1" applyAlignment="1">
      <alignment/>
    </xf>
    <xf numFmtId="5" fontId="7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37" fontId="6" fillId="0" borderId="1" xfId="0" applyNumberFormat="1" applyFont="1" applyBorder="1" applyAlignment="1">
      <alignment/>
    </xf>
    <xf numFmtId="170" fontId="6" fillId="0" borderId="1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0" fontId="6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3" fontId="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7" fillId="0" borderId="1" xfId="0" applyNumberFormat="1" applyFont="1" applyBorder="1" applyAlignment="1">
      <alignment horizontal="center"/>
    </xf>
    <xf numFmtId="175" fontId="6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175" fontId="7" fillId="0" borderId="1" xfId="0" applyNumberFormat="1" applyFont="1" applyBorder="1" applyAlignment="1">
      <alignment/>
    </xf>
    <xf numFmtId="175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A4" sqref="A4"/>
    </sheetView>
  </sheetViews>
  <sheetFormatPr defaultColWidth="9.140625" defaultRowHeight="12.75"/>
  <cols>
    <col min="1" max="1" width="22.140625" style="1" customWidth="1"/>
    <col min="2" max="2" width="2.28125" style="1" customWidth="1"/>
    <col min="3" max="3" width="9.8515625" style="1" customWidth="1"/>
    <col min="4" max="4" width="2.28125" style="1" customWidth="1"/>
    <col min="5" max="5" width="5.28125" style="1" customWidth="1"/>
    <col min="6" max="6" width="2.28125" style="1" customWidth="1"/>
    <col min="7" max="7" width="2.00390625" style="1" customWidth="1"/>
    <col min="8" max="8" width="10.421875" style="1" customWidth="1"/>
    <col min="9" max="9" width="2.28125" style="1" customWidth="1"/>
    <col min="10" max="10" width="5.8515625" style="1" customWidth="1"/>
    <col min="11" max="11" width="2.28125" style="1" customWidth="1"/>
    <col min="12" max="12" width="2.00390625" style="1" customWidth="1"/>
    <col min="13" max="13" width="9.28125" style="1" customWidth="1"/>
    <col min="14" max="14" width="2.140625" style="1" customWidth="1"/>
    <col min="15" max="15" width="7.00390625" style="1" customWidth="1"/>
    <col min="16" max="16" width="2.28125" style="1" customWidth="1"/>
    <col min="17" max="16384" width="8.8515625" style="1" customWidth="1"/>
  </cols>
  <sheetData>
    <row r="1" spans="1:16" s="10" customFormat="1" ht="18.75">
      <c r="A1" s="102" t="s">
        <v>92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3" spans="1:16" s="10" customFormat="1" ht="18.75">
      <c r="A3" s="102" t="s">
        <v>93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="9" customFormat="1" ht="12"/>
    <row r="5" spans="1:16" s="10" customFormat="1" ht="18.75">
      <c r="A5" s="103" t="s">
        <v>98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s="10" customFormat="1" ht="1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3:16" ht="13.5" customHeight="1">
      <c r="C7" s="104">
        <v>1999</v>
      </c>
      <c r="D7" s="104"/>
      <c r="E7" s="104"/>
      <c r="F7" s="104"/>
      <c r="H7" s="101" t="s">
        <v>97</v>
      </c>
      <c r="I7" s="101"/>
      <c r="J7" s="101"/>
      <c r="K7" s="101"/>
      <c r="M7" s="104" t="s">
        <v>99</v>
      </c>
      <c r="N7" s="104"/>
      <c r="O7" s="104"/>
      <c r="P7" s="104"/>
    </row>
    <row r="8" spans="3:15" ht="13.5">
      <c r="C8" s="27" t="s">
        <v>90</v>
      </c>
      <c r="E8" s="8" t="s">
        <v>0</v>
      </c>
      <c r="H8" s="27" t="s">
        <v>90</v>
      </c>
      <c r="I8" s="28"/>
      <c r="J8" s="29" t="s">
        <v>0</v>
      </c>
      <c r="M8" s="2" t="s">
        <v>1</v>
      </c>
      <c r="O8" s="8" t="s">
        <v>0</v>
      </c>
    </row>
    <row r="9" spans="1:17" ht="13.5">
      <c r="A9" s="5" t="s">
        <v>2</v>
      </c>
      <c r="B9" s="5"/>
      <c r="C9" s="21" t="s">
        <v>91</v>
      </c>
      <c r="D9" s="3"/>
      <c r="E9" s="3"/>
      <c r="F9" s="3"/>
      <c r="G9" s="3"/>
      <c r="H9" s="21" t="s">
        <v>91</v>
      </c>
      <c r="I9" s="14"/>
      <c r="J9" s="26"/>
      <c r="K9" s="3"/>
      <c r="L9" s="3"/>
      <c r="M9" s="3" t="s">
        <v>3</v>
      </c>
      <c r="N9" s="5"/>
      <c r="O9" s="5" t="s">
        <v>39</v>
      </c>
      <c r="P9" s="5"/>
      <c r="Q9" s="8"/>
    </row>
    <row r="10" spans="3:10" ht="12.75" customHeight="1">
      <c r="C10" s="22"/>
      <c r="H10" s="22"/>
      <c r="I10" s="16"/>
      <c r="J10" s="22"/>
    </row>
    <row r="11" spans="1:17" ht="12.75" customHeight="1">
      <c r="A11" s="1" t="s">
        <v>4</v>
      </c>
      <c r="C11" s="23">
        <v>5082506.079</v>
      </c>
      <c r="E11" s="48">
        <f>(C11/C$11)*100</f>
        <v>100</v>
      </c>
      <c r="F11" s="1" t="s">
        <v>5</v>
      </c>
      <c r="H11" s="43">
        <v>5411617.67</v>
      </c>
      <c r="I11" s="17"/>
      <c r="J11" s="48">
        <f>(H11/H$11)*100</f>
        <v>100</v>
      </c>
      <c r="K11" s="1" t="s">
        <v>5</v>
      </c>
      <c r="M11" s="6">
        <f>H11-C11</f>
        <v>329111.591</v>
      </c>
      <c r="O11" s="7">
        <f>M11/C11*100</f>
        <v>6.475380174355911</v>
      </c>
      <c r="P11" s="1" t="s">
        <v>5</v>
      </c>
      <c r="Q11" s="7"/>
    </row>
    <row r="12" spans="3:15" ht="12.75" customHeight="1">
      <c r="C12" s="24"/>
      <c r="E12" s="49"/>
      <c r="H12" s="44"/>
      <c r="I12" s="18"/>
      <c r="J12" s="49"/>
      <c r="O12" s="7"/>
    </row>
    <row r="13" spans="1:15" ht="13.5">
      <c r="A13" s="1" t="s">
        <v>6</v>
      </c>
      <c r="C13" s="25">
        <v>2882168.558</v>
      </c>
      <c r="D13" s="4"/>
      <c r="E13" s="48">
        <f aca="true" t="shared" si="0" ref="E13:E18">C13/C$11*100</f>
        <v>56.70762637960438</v>
      </c>
      <c r="F13" s="4"/>
      <c r="G13" s="4"/>
      <c r="H13" s="45">
        <v>3052370.136</v>
      </c>
      <c r="I13" s="19"/>
      <c r="J13" s="48">
        <f aca="true" t="shared" si="1" ref="J13:J18">H13/H$11*100</f>
        <v>56.40402412242105</v>
      </c>
      <c r="K13" s="4"/>
      <c r="L13" s="4"/>
      <c r="M13" s="4">
        <f aca="true" t="shared" si="2" ref="M13:M18">H13-C13</f>
        <v>170201.57799999975</v>
      </c>
      <c r="N13" s="4"/>
      <c r="O13" s="7">
        <f aca="true" t="shared" si="3" ref="O13:O18">M13/C13*100</f>
        <v>5.905330468184218</v>
      </c>
    </row>
    <row r="14" spans="1:15" ht="12.75" customHeight="1">
      <c r="A14" s="1" t="s">
        <v>7</v>
      </c>
      <c r="C14" s="25">
        <v>1278282.088</v>
      </c>
      <c r="D14" s="4"/>
      <c r="E14" s="48">
        <f t="shared" si="0"/>
        <v>25.150625855257342</v>
      </c>
      <c r="F14" s="4"/>
      <c r="G14" s="4"/>
      <c r="H14" s="45">
        <v>1325481.213</v>
      </c>
      <c r="I14" s="19"/>
      <c r="J14" s="48">
        <f t="shared" si="1"/>
        <v>24.493253105221676</v>
      </c>
      <c r="K14" s="4"/>
      <c r="L14" s="4"/>
      <c r="M14" s="4">
        <f t="shared" si="2"/>
        <v>47199.125</v>
      </c>
      <c r="N14" s="4"/>
      <c r="O14" s="7">
        <f t="shared" si="3"/>
        <v>3.692387262802669</v>
      </c>
    </row>
    <row r="15" spans="1:15" ht="12.75" customHeight="1">
      <c r="A15" s="1" t="s">
        <v>8</v>
      </c>
      <c r="C15" s="25">
        <v>1603886.47</v>
      </c>
      <c r="D15" s="4"/>
      <c r="E15" s="48">
        <f t="shared" si="0"/>
        <v>31.557000524347036</v>
      </c>
      <c r="F15" s="4"/>
      <c r="G15" s="4"/>
      <c r="H15" s="45">
        <v>1726888.923</v>
      </c>
      <c r="I15" s="19"/>
      <c r="J15" s="48">
        <f t="shared" si="1"/>
        <v>31.910771017199373</v>
      </c>
      <c r="K15" s="4"/>
      <c r="L15" s="4"/>
      <c r="M15" s="4">
        <f t="shared" si="2"/>
        <v>123002.45299999998</v>
      </c>
      <c r="N15" s="4"/>
      <c r="O15" s="7">
        <f t="shared" si="3"/>
        <v>7.669024915460505</v>
      </c>
    </row>
    <row r="16" spans="1:15" ht="12.75" customHeight="1">
      <c r="A16" s="1" t="s">
        <v>9</v>
      </c>
      <c r="C16" s="25">
        <v>916313.293</v>
      </c>
      <c r="D16" s="4"/>
      <c r="E16" s="48">
        <f t="shared" si="0"/>
        <v>18.028769248029857</v>
      </c>
      <c r="F16" s="4"/>
      <c r="G16" s="4"/>
      <c r="H16" s="45">
        <v>1011188.159</v>
      </c>
      <c r="I16" s="19"/>
      <c r="J16" s="48">
        <f t="shared" si="1"/>
        <v>18.68550626932963</v>
      </c>
      <c r="K16" s="4"/>
      <c r="L16" s="4"/>
      <c r="M16" s="4">
        <f t="shared" si="2"/>
        <v>94874.86600000004</v>
      </c>
      <c r="N16" s="4"/>
      <c r="O16" s="7">
        <f t="shared" si="3"/>
        <v>10.353976824823826</v>
      </c>
    </row>
    <row r="17" spans="1:15" ht="12.75" customHeight="1">
      <c r="A17" s="1" t="s">
        <v>10</v>
      </c>
      <c r="C17" s="25">
        <v>154010.318</v>
      </c>
      <c r="D17" s="4"/>
      <c r="E17" s="48">
        <f t="shared" si="0"/>
        <v>3.030204304847621</v>
      </c>
      <c r="F17" s="4"/>
      <c r="G17" s="4"/>
      <c r="H17" s="45">
        <v>153154.133</v>
      </c>
      <c r="I17" s="19"/>
      <c r="J17" s="48">
        <f t="shared" si="1"/>
        <v>2.830098915690768</v>
      </c>
      <c r="K17" s="4"/>
      <c r="L17" s="4"/>
      <c r="M17" s="4">
        <f t="shared" si="2"/>
        <v>-856.1849999999977</v>
      </c>
      <c r="N17" s="4"/>
      <c r="O17" s="7">
        <f t="shared" si="3"/>
        <v>-0.5559270386026979</v>
      </c>
    </row>
    <row r="18" spans="1:15" ht="12.75" customHeight="1">
      <c r="A18" s="1" t="s">
        <v>11</v>
      </c>
      <c r="C18" s="25">
        <v>533562.859</v>
      </c>
      <c r="D18" s="4"/>
      <c r="E18" s="48">
        <f t="shared" si="0"/>
        <v>10.49802697146956</v>
      </c>
      <c r="F18" s="4"/>
      <c r="G18" s="4"/>
      <c r="H18" s="45">
        <v>562546.631</v>
      </c>
      <c r="I18" s="19"/>
      <c r="J18" s="48">
        <f t="shared" si="1"/>
        <v>10.395165832178977</v>
      </c>
      <c r="K18" s="4"/>
      <c r="L18" s="4"/>
      <c r="M18" s="4">
        <f t="shared" si="2"/>
        <v>28983.771999999997</v>
      </c>
      <c r="N18" s="4"/>
      <c r="O18" s="7">
        <f t="shared" si="3"/>
        <v>5.432119479665656</v>
      </c>
    </row>
    <row r="19" spans="3:15" ht="12.75" customHeight="1">
      <c r="C19" s="26"/>
      <c r="D19" s="4"/>
      <c r="E19" s="49"/>
      <c r="F19" s="4"/>
      <c r="G19" s="4"/>
      <c r="H19" s="46"/>
      <c r="I19" s="15"/>
      <c r="J19" s="49"/>
      <c r="K19" s="4"/>
      <c r="L19" s="4"/>
      <c r="M19" s="4"/>
      <c r="N19" s="4"/>
      <c r="O19" s="7"/>
    </row>
    <row r="20" spans="1:15" ht="12.75" customHeight="1">
      <c r="A20" s="1" t="s">
        <v>12</v>
      </c>
      <c r="C20" s="25">
        <v>923572.063</v>
      </c>
      <c r="D20" s="4"/>
      <c r="E20" s="48">
        <f aca="true" t="shared" si="4" ref="E20:E25">C20/C$11*100</f>
        <v>18.171587965551748</v>
      </c>
      <c r="F20" s="4"/>
      <c r="G20" s="4"/>
      <c r="H20" s="45">
        <v>972451.5289999997</v>
      </c>
      <c r="I20" s="19"/>
      <c r="J20" s="48">
        <f aca="true" t="shared" si="5" ref="J20:J25">H20/H$11*100</f>
        <v>17.969701266793294</v>
      </c>
      <c r="K20" s="4"/>
      <c r="L20" s="4"/>
      <c r="M20" s="4">
        <f aca="true" t="shared" si="6" ref="M20:M25">H20-C20</f>
        <v>48879.46599999978</v>
      </c>
      <c r="N20" s="4"/>
      <c r="O20" s="7">
        <f aca="true" t="shared" si="7" ref="O20:O25">M20/C20*100</f>
        <v>5.292436611954966</v>
      </c>
    </row>
    <row r="21" spans="1:15" ht="12.75" customHeight="1">
      <c r="A21" s="1" t="s">
        <v>13</v>
      </c>
      <c r="C21" s="25">
        <v>531220.767</v>
      </c>
      <c r="D21" s="4"/>
      <c r="E21" s="48">
        <f t="shared" si="4"/>
        <v>10.451945531258852</v>
      </c>
      <c r="F21" s="4"/>
      <c r="G21" s="4"/>
      <c r="H21" s="45">
        <v>617888.237</v>
      </c>
      <c r="I21" s="19"/>
      <c r="J21" s="48">
        <f t="shared" si="5"/>
        <v>11.417810249703024</v>
      </c>
      <c r="K21" s="4"/>
      <c r="L21" s="4"/>
      <c r="M21" s="4">
        <f t="shared" si="6"/>
        <v>86667.46999999997</v>
      </c>
      <c r="N21" s="4"/>
      <c r="O21" s="7">
        <f t="shared" si="7"/>
        <v>16.31477445609727</v>
      </c>
    </row>
    <row r="22" spans="1:15" ht="12.75" customHeight="1">
      <c r="A22" s="1" t="s">
        <v>14</v>
      </c>
      <c r="C22" s="25">
        <v>70639.5</v>
      </c>
      <c r="D22" s="4"/>
      <c r="E22" s="48">
        <f t="shared" si="4"/>
        <v>1.389855691306887</v>
      </c>
      <c r="F22" s="4"/>
      <c r="G22" s="4"/>
      <c r="H22" s="45">
        <v>20869.759</v>
      </c>
      <c r="I22" s="19"/>
      <c r="J22" s="48">
        <f t="shared" si="5"/>
        <v>0.38564732899913085</v>
      </c>
      <c r="K22" s="4"/>
      <c r="L22" s="4"/>
      <c r="M22" s="4">
        <f t="shared" si="6"/>
        <v>-49769.741</v>
      </c>
      <c r="N22" s="4"/>
      <c r="O22" s="7">
        <f t="shared" si="7"/>
        <v>-70.45596443915939</v>
      </c>
    </row>
    <row r="23" spans="1:15" ht="12.75" customHeight="1">
      <c r="A23" s="1" t="s">
        <v>15</v>
      </c>
      <c r="C23" s="25">
        <v>277180.963</v>
      </c>
      <c r="D23" s="4"/>
      <c r="E23" s="48">
        <f t="shared" si="4"/>
        <v>5.45362777125367</v>
      </c>
      <c r="F23" s="4"/>
      <c r="G23" s="4"/>
      <c r="H23" s="45">
        <v>288797.925</v>
      </c>
      <c r="I23" s="19"/>
      <c r="J23" s="48">
        <f t="shared" si="5"/>
        <v>5.336628391192314</v>
      </c>
      <c r="K23" s="4"/>
      <c r="L23" s="4"/>
      <c r="M23" s="4">
        <f t="shared" si="6"/>
        <v>11616.962</v>
      </c>
      <c r="N23" s="4"/>
      <c r="O23" s="7">
        <f t="shared" si="7"/>
        <v>4.191111061260004</v>
      </c>
    </row>
    <row r="24" spans="1:15" ht="12.75" customHeight="1">
      <c r="A24" s="1" t="s">
        <v>16</v>
      </c>
      <c r="C24" s="25">
        <v>5259.865</v>
      </c>
      <c r="D24" s="4"/>
      <c r="E24" s="48">
        <f t="shared" si="4"/>
        <v>0.10348959584589215</v>
      </c>
      <c r="F24" s="4"/>
      <c r="G24" s="4"/>
      <c r="H24" s="45">
        <v>5682.69</v>
      </c>
      <c r="I24" s="19"/>
      <c r="J24" s="48">
        <f t="shared" si="5"/>
        <v>0.10500908132336702</v>
      </c>
      <c r="K24" s="4"/>
      <c r="L24" s="4"/>
      <c r="M24" s="4">
        <f t="shared" si="6"/>
        <v>422.8249999999998</v>
      </c>
      <c r="N24" s="4"/>
      <c r="O24" s="7">
        <f t="shared" si="7"/>
        <v>8.038704415417502</v>
      </c>
    </row>
    <row r="25" spans="1:15" ht="12.75" customHeight="1">
      <c r="A25" s="1" t="s">
        <v>17</v>
      </c>
      <c r="C25" s="25">
        <v>39270.968</v>
      </c>
      <c r="D25" s="4"/>
      <c r="E25" s="48">
        <f t="shared" si="4"/>
        <v>0.7726693758864465</v>
      </c>
      <c r="F25" s="4"/>
      <c r="G25" s="4"/>
      <c r="H25" s="45">
        <v>39212.918</v>
      </c>
      <c r="I25" s="19"/>
      <c r="J25" s="48">
        <f t="shared" si="5"/>
        <v>0.7246062155754621</v>
      </c>
      <c r="K25" s="4"/>
      <c r="L25" s="4"/>
      <c r="M25" s="4">
        <f t="shared" si="6"/>
        <v>-58.05000000000291</v>
      </c>
      <c r="N25" s="4"/>
      <c r="O25" s="7">
        <f t="shared" si="7"/>
        <v>-0.14781912174918355</v>
      </c>
    </row>
    <row r="26" spans="3:15" ht="12.75" customHeight="1">
      <c r="C26" s="26"/>
      <c r="D26" s="4"/>
      <c r="E26" s="49"/>
      <c r="F26" s="4"/>
      <c r="G26" s="4"/>
      <c r="H26" s="46"/>
      <c r="I26" s="15"/>
      <c r="J26" s="49"/>
      <c r="K26" s="4"/>
      <c r="L26" s="4"/>
      <c r="M26" s="4"/>
      <c r="N26" s="4"/>
      <c r="O26" s="7"/>
    </row>
    <row r="27" spans="1:15" ht="13.5">
      <c r="A27" s="1" t="s">
        <v>18</v>
      </c>
      <c r="C27" s="25">
        <v>666376.223</v>
      </c>
      <c r="D27" s="4"/>
      <c r="E27" s="48">
        <f>C27/C$11*100</f>
        <v>13.111174146025059</v>
      </c>
      <c r="F27" s="4"/>
      <c r="G27" s="4"/>
      <c r="H27" s="45">
        <v>734309.281</v>
      </c>
      <c r="I27" s="19"/>
      <c r="J27" s="48">
        <f>H27/H$11*100</f>
        <v>13.569127122020058</v>
      </c>
      <c r="K27" s="4"/>
      <c r="L27" s="4"/>
      <c r="M27" s="4">
        <f>H27-C27</f>
        <v>67933.05799999996</v>
      </c>
      <c r="N27" s="4"/>
      <c r="O27" s="7">
        <f>M27/C27*100</f>
        <v>10.194400048394279</v>
      </c>
    </row>
    <row r="28" spans="1:15" ht="13.5">
      <c r="A28" s="1" t="s">
        <v>19</v>
      </c>
      <c r="C28" s="25">
        <v>615825.49</v>
      </c>
      <c r="D28" s="4"/>
      <c r="E28" s="48">
        <f>C28/C$11*100</f>
        <v>12.116571636667196</v>
      </c>
      <c r="F28" s="4"/>
      <c r="G28" s="4"/>
      <c r="H28" s="45">
        <v>676683.785</v>
      </c>
      <c r="I28" s="19"/>
      <c r="J28" s="48">
        <f>H28/H$11*100</f>
        <v>12.504279242624323</v>
      </c>
      <c r="K28" s="4"/>
      <c r="L28" s="4"/>
      <c r="M28" s="4">
        <f>H28-C28</f>
        <v>60858.29500000004</v>
      </c>
      <c r="N28" s="4"/>
      <c r="O28" s="7">
        <f>M28/C28*100</f>
        <v>9.882392981167449</v>
      </c>
    </row>
    <row r="29" spans="1:15" ht="13.5">
      <c r="A29" s="1" t="s">
        <v>20</v>
      </c>
      <c r="C29" s="25">
        <v>50550.733</v>
      </c>
      <c r="D29" s="4"/>
      <c r="E29" s="48">
        <f>C29/C$11*100</f>
        <v>0.9946025093578644</v>
      </c>
      <c r="F29" s="4"/>
      <c r="G29" s="4"/>
      <c r="H29" s="45">
        <v>57625.496</v>
      </c>
      <c r="I29" s="19"/>
      <c r="J29" s="48">
        <f>H29/H$11*100</f>
        <v>1.0648478793957372</v>
      </c>
      <c r="K29" s="4"/>
      <c r="L29" s="4"/>
      <c r="M29" s="4">
        <f>H29-C29</f>
        <v>7074.762999999999</v>
      </c>
      <c r="N29" s="4"/>
      <c r="O29" s="7">
        <f>M29/C29*100</f>
        <v>13.99537173872434</v>
      </c>
    </row>
    <row r="30" spans="3:15" ht="12.75" customHeight="1">
      <c r="C30" s="26"/>
      <c r="D30" s="4"/>
      <c r="E30" s="7"/>
      <c r="F30" s="4"/>
      <c r="G30" s="4"/>
      <c r="H30" s="46"/>
      <c r="I30" s="15"/>
      <c r="J30" s="7"/>
      <c r="K30" s="4"/>
      <c r="L30" s="4"/>
      <c r="M30" s="4"/>
      <c r="N30" s="4"/>
      <c r="O30" s="7"/>
    </row>
    <row r="31" spans="1:15" ht="12.75" customHeight="1">
      <c r="A31" s="1" t="s">
        <v>21</v>
      </c>
      <c r="C31" s="42">
        <v>610389.235</v>
      </c>
      <c r="D31" s="4"/>
      <c r="E31" s="48">
        <f>C31/C$11*100</f>
        <v>12.009611508818816</v>
      </c>
      <c r="F31" s="4"/>
      <c r="G31" s="4"/>
      <c r="H31" s="47">
        <v>652486.724</v>
      </c>
      <c r="I31" s="15"/>
      <c r="J31" s="48">
        <f>H31/H$11*100</f>
        <v>12.057147488765592</v>
      </c>
      <c r="K31" s="4"/>
      <c r="L31" s="4"/>
      <c r="M31" s="4">
        <f aca="true" t="shared" si="8" ref="M31:M48">H31-C31</f>
        <v>42097.48900000006</v>
      </c>
      <c r="N31" s="4"/>
      <c r="O31" s="7">
        <f aca="true" t="shared" si="9" ref="O31:O48">M31/C31*100</f>
        <v>6.896826907506005</v>
      </c>
    </row>
    <row r="32" spans="1:15" ht="12.75" customHeight="1">
      <c r="A32" s="1" t="s">
        <v>22</v>
      </c>
      <c r="C32" s="42">
        <v>505155.237</v>
      </c>
      <c r="D32" s="4"/>
      <c r="E32" s="48">
        <f aca="true" t="shared" si="10" ref="E32:E48">C32/C$11*100</f>
        <v>9.939097546527499</v>
      </c>
      <c r="F32" s="4"/>
      <c r="G32" s="4"/>
      <c r="H32" s="47">
        <v>592272.885</v>
      </c>
      <c r="I32" s="15"/>
      <c r="J32" s="48">
        <f aca="true" t="shared" si="11" ref="J32:J48">H32/H$11*100</f>
        <v>10.944470232687374</v>
      </c>
      <c r="K32" s="4"/>
      <c r="L32" s="4"/>
      <c r="M32" s="4">
        <f t="shared" si="8"/>
        <v>87117.64799999999</v>
      </c>
      <c r="N32" s="4"/>
      <c r="O32" s="7">
        <f t="shared" si="9"/>
        <v>17.245718072205193</v>
      </c>
    </row>
    <row r="33" spans="1:15" ht="12.75" customHeight="1">
      <c r="A33" s="1" t="s">
        <v>23</v>
      </c>
      <c r="C33" s="42">
        <v>105233.998</v>
      </c>
      <c r="D33" s="4"/>
      <c r="E33" s="48">
        <f t="shared" si="10"/>
        <v>2.0705139622913182</v>
      </c>
      <c r="F33" s="4"/>
      <c r="G33" s="4"/>
      <c r="H33" s="47">
        <v>60213.839</v>
      </c>
      <c r="I33" s="15"/>
      <c r="J33" s="48">
        <f t="shared" si="11"/>
        <v>1.112677256078218</v>
      </c>
      <c r="K33" s="4"/>
      <c r="L33" s="4"/>
      <c r="M33" s="4">
        <f t="shared" si="8"/>
        <v>-45020.15900000001</v>
      </c>
      <c r="N33" s="4"/>
      <c r="O33" s="7">
        <f t="shared" si="9"/>
        <v>-42.78100220044857</v>
      </c>
    </row>
    <row r="34" spans="1:15" ht="12.75" customHeight="1">
      <c r="A34" s="1" t="s">
        <v>24</v>
      </c>
      <c r="C34" s="42">
        <v>54236.128</v>
      </c>
      <c r="D34" s="4"/>
      <c r="E34" s="48">
        <f t="shared" si="10"/>
        <v>1.0671138835247815</v>
      </c>
      <c r="F34" s="4"/>
      <c r="G34" s="4"/>
      <c r="H34" s="47">
        <v>59503.957</v>
      </c>
      <c r="I34" s="15"/>
      <c r="J34" s="48">
        <f t="shared" si="11"/>
        <v>1.0995595148908588</v>
      </c>
      <c r="K34" s="4"/>
      <c r="L34" s="4"/>
      <c r="M34" s="4">
        <f t="shared" si="8"/>
        <v>5267.829000000005</v>
      </c>
      <c r="N34" s="4"/>
      <c r="O34" s="7">
        <f t="shared" si="9"/>
        <v>9.712767474846297</v>
      </c>
    </row>
    <row r="35" spans="1:15" ht="12.75" customHeight="1">
      <c r="A35" s="1" t="s">
        <v>25</v>
      </c>
      <c r="C35" s="42">
        <v>28289.338</v>
      </c>
      <c r="D35" s="4"/>
      <c r="E35" s="48">
        <f t="shared" si="10"/>
        <v>0.5566021478436878</v>
      </c>
      <c r="F35" s="4"/>
      <c r="G35" s="4"/>
      <c r="H35" s="47">
        <v>27088.969</v>
      </c>
      <c r="I35" s="15"/>
      <c r="J35" s="48">
        <f t="shared" si="11"/>
        <v>0.5005706362105216</v>
      </c>
      <c r="K35" s="4"/>
      <c r="L35" s="4"/>
      <c r="M35" s="4">
        <f t="shared" si="8"/>
        <v>-1200.3689999999988</v>
      </c>
      <c r="N35" s="4"/>
      <c r="O35" s="7">
        <f t="shared" si="9"/>
        <v>-4.2431851887096075</v>
      </c>
    </row>
    <row r="36" spans="1:15" ht="12.75" customHeight="1">
      <c r="A36" s="1" t="s">
        <v>26</v>
      </c>
      <c r="C36" s="42">
        <v>0</v>
      </c>
      <c r="D36" s="4"/>
      <c r="E36" s="48">
        <f t="shared" si="10"/>
        <v>0</v>
      </c>
      <c r="F36" s="4"/>
      <c r="G36" s="4"/>
      <c r="H36" s="47">
        <v>528.92</v>
      </c>
      <c r="I36" s="15"/>
      <c r="J36" s="48">
        <f t="shared" si="11"/>
        <v>0.009773787289743992</v>
      </c>
      <c r="K36" s="4"/>
      <c r="L36" s="4"/>
      <c r="M36" s="4">
        <f t="shared" si="8"/>
        <v>528.92</v>
      </c>
      <c r="N36" s="4"/>
      <c r="O36" s="7">
        <v>0</v>
      </c>
    </row>
    <row r="37" spans="1:15" ht="12.75" customHeight="1">
      <c r="A37" s="1" t="s">
        <v>27</v>
      </c>
      <c r="C37" s="42">
        <v>204594.298</v>
      </c>
      <c r="D37" s="4"/>
      <c r="E37" s="48">
        <f t="shared" si="10"/>
        <v>4.025460960004492</v>
      </c>
      <c r="F37" s="4"/>
      <c r="G37" s="4"/>
      <c r="H37" s="47">
        <v>222334.238</v>
      </c>
      <c r="I37" s="15"/>
      <c r="J37" s="48">
        <f t="shared" si="11"/>
        <v>4.108461675564009</v>
      </c>
      <c r="K37" s="4"/>
      <c r="L37" s="4"/>
      <c r="M37" s="4">
        <f t="shared" si="8"/>
        <v>17739.940000000002</v>
      </c>
      <c r="N37" s="4"/>
      <c r="O37" s="7">
        <f t="shared" si="9"/>
        <v>8.670789055910054</v>
      </c>
    </row>
    <row r="38" spans="1:15" ht="12.75" customHeight="1">
      <c r="A38" s="1" t="s">
        <v>28</v>
      </c>
      <c r="C38" s="42">
        <v>21887.484</v>
      </c>
      <c r="D38" s="4"/>
      <c r="E38" s="48">
        <f t="shared" si="10"/>
        <v>0.4306435380458303</v>
      </c>
      <c r="F38" s="4"/>
      <c r="G38" s="4"/>
      <c r="H38" s="47">
        <v>24045.465</v>
      </c>
      <c r="I38" s="15"/>
      <c r="J38" s="48">
        <f t="shared" si="11"/>
        <v>0.44433044731336313</v>
      </c>
      <c r="K38" s="4"/>
      <c r="L38" s="4"/>
      <c r="M38" s="4">
        <f t="shared" si="8"/>
        <v>2157.9809999999998</v>
      </c>
      <c r="N38" s="4"/>
      <c r="O38" s="7">
        <f t="shared" si="9"/>
        <v>9.859429251895738</v>
      </c>
    </row>
    <row r="39" spans="1:15" ht="12.75" customHeight="1">
      <c r="A39" s="1" t="s">
        <v>29</v>
      </c>
      <c r="C39" s="42">
        <v>122174.186</v>
      </c>
      <c r="D39" s="4"/>
      <c r="E39" s="48">
        <f t="shared" si="10"/>
        <v>2.4038178036776334</v>
      </c>
      <c r="F39" s="4"/>
      <c r="G39" s="4"/>
      <c r="H39" s="47">
        <v>129851.121</v>
      </c>
      <c r="I39" s="15"/>
      <c r="J39" s="48">
        <f t="shared" si="11"/>
        <v>2.399488081352207</v>
      </c>
      <c r="K39" s="4"/>
      <c r="L39" s="4"/>
      <c r="M39" s="4">
        <f t="shared" si="8"/>
        <v>7676.934999999998</v>
      </c>
      <c r="N39" s="4"/>
      <c r="O39" s="7">
        <f t="shared" si="9"/>
        <v>6.283598238992971</v>
      </c>
    </row>
    <row r="40" spans="1:15" ht="12.75" customHeight="1">
      <c r="A40" s="1" t="s">
        <v>30</v>
      </c>
      <c r="C40" s="42">
        <v>8599.023</v>
      </c>
      <c r="D40" s="4"/>
      <c r="E40" s="48">
        <f t="shared" si="10"/>
        <v>0.16918864171219813</v>
      </c>
      <c r="F40" s="4"/>
      <c r="G40" s="4"/>
      <c r="H40" s="47">
        <v>9632.433</v>
      </c>
      <c r="I40" s="15"/>
      <c r="J40" s="48">
        <f t="shared" si="11"/>
        <v>0.17799544586083077</v>
      </c>
      <c r="K40" s="4"/>
      <c r="L40" s="4"/>
      <c r="M40" s="4">
        <f t="shared" si="8"/>
        <v>1033.4100000000017</v>
      </c>
      <c r="N40" s="4"/>
      <c r="O40" s="7">
        <f t="shared" si="9"/>
        <v>12.017760622340488</v>
      </c>
    </row>
    <row r="41" spans="1:15" ht="12.75" customHeight="1">
      <c r="A41" s="1" t="s">
        <v>31</v>
      </c>
      <c r="C41" s="42">
        <v>26166</v>
      </c>
      <c r="D41" s="4"/>
      <c r="E41" s="48">
        <f t="shared" si="10"/>
        <v>0.514824765446188</v>
      </c>
      <c r="F41" s="4"/>
      <c r="G41" s="4"/>
      <c r="H41" s="47">
        <v>29153.128</v>
      </c>
      <c r="I41" s="15"/>
      <c r="J41" s="48">
        <f t="shared" si="11"/>
        <v>0.5387137410245022</v>
      </c>
      <c r="K41" s="4"/>
      <c r="L41" s="4"/>
      <c r="M41" s="4">
        <f t="shared" si="8"/>
        <v>2987.1280000000006</v>
      </c>
      <c r="N41" s="4"/>
      <c r="O41" s="7">
        <f t="shared" si="9"/>
        <v>11.416066651379655</v>
      </c>
    </row>
    <row r="42" spans="1:15" ht="12.75" customHeight="1">
      <c r="A42" s="1" t="s">
        <v>32</v>
      </c>
      <c r="C42" s="42">
        <v>14910.037</v>
      </c>
      <c r="D42" s="4"/>
      <c r="E42" s="48">
        <f t="shared" si="10"/>
        <v>0.2933599442528084</v>
      </c>
      <c r="F42" s="4"/>
      <c r="G42" s="4"/>
      <c r="H42" s="47">
        <v>13137.572</v>
      </c>
      <c r="I42" s="15"/>
      <c r="J42" s="48">
        <f t="shared" si="11"/>
        <v>0.24276607848388523</v>
      </c>
      <c r="K42" s="4"/>
      <c r="L42" s="4"/>
      <c r="M42" s="4">
        <f t="shared" si="8"/>
        <v>-1772.4650000000001</v>
      </c>
      <c r="N42" s="4"/>
      <c r="O42" s="7">
        <f t="shared" si="9"/>
        <v>-11.887730392620757</v>
      </c>
    </row>
    <row r="43" spans="1:15" ht="12.75" customHeight="1">
      <c r="A43" s="1" t="s">
        <v>33</v>
      </c>
      <c r="C43" s="42">
        <v>50447.646</v>
      </c>
      <c r="D43" s="4"/>
      <c r="E43" s="48">
        <f t="shared" si="10"/>
        <v>0.9925742382963513</v>
      </c>
      <c r="F43" s="4"/>
      <c r="G43" s="4"/>
      <c r="H43" s="47">
        <v>104826.603</v>
      </c>
      <c r="I43" s="15"/>
      <c r="J43" s="48">
        <f t="shared" si="11"/>
        <v>1.9370659457544421</v>
      </c>
      <c r="K43" s="4"/>
      <c r="L43" s="4"/>
      <c r="M43" s="4">
        <f t="shared" si="8"/>
        <v>54378.957</v>
      </c>
      <c r="N43" s="4"/>
      <c r="O43" s="7">
        <f t="shared" si="9"/>
        <v>107.7928532086512</v>
      </c>
    </row>
    <row r="44" spans="1:15" ht="12.75" customHeight="1">
      <c r="A44" s="1" t="s">
        <v>34</v>
      </c>
      <c r="C44" s="42">
        <v>47344.129</v>
      </c>
      <c r="D44" s="4"/>
      <c r="E44" s="48">
        <f t="shared" si="10"/>
        <v>0.9315115075930241</v>
      </c>
      <c r="F44" s="4"/>
      <c r="G44" s="4"/>
      <c r="H44" s="47">
        <v>450.241</v>
      </c>
      <c r="I44" s="15"/>
      <c r="J44" s="48">
        <f t="shared" si="11"/>
        <v>0.00831989670105427</v>
      </c>
      <c r="K44" s="4"/>
      <c r="L44" s="4"/>
      <c r="M44" s="4">
        <f t="shared" si="8"/>
        <v>-46893.888</v>
      </c>
      <c r="N44" s="4"/>
      <c r="O44" s="7">
        <f t="shared" si="9"/>
        <v>-99.04900352058435</v>
      </c>
    </row>
    <row r="45" spans="1:15" ht="12.75" customHeight="1">
      <c r="A45" s="1" t="s">
        <v>35</v>
      </c>
      <c r="C45" s="42">
        <v>8516.644</v>
      </c>
      <c r="D45" s="4"/>
      <c r="E45" s="48">
        <f t="shared" si="10"/>
        <v>0.167567807448165</v>
      </c>
      <c r="F45" s="4"/>
      <c r="G45" s="4"/>
      <c r="H45" s="47">
        <v>8489.982</v>
      </c>
      <c r="I45" s="15"/>
      <c r="J45" s="48">
        <f t="shared" si="11"/>
        <v>0.15688436467094322</v>
      </c>
      <c r="K45" s="4"/>
      <c r="L45" s="4"/>
      <c r="M45" s="4">
        <f t="shared" si="8"/>
        <v>-26.662000000000262</v>
      </c>
      <c r="N45" s="4"/>
      <c r="O45" s="7">
        <f t="shared" si="9"/>
        <v>-0.3130575846542401</v>
      </c>
    </row>
    <row r="46" spans="1:15" ht="12.75" customHeight="1">
      <c r="A46" s="1" t="s">
        <v>36</v>
      </c>
      <c r="C46" s="42">
        <v>8453.672</v>
      </c>
      <c r="D46" s="4"/>
      <c r="E46" s="48">
        <f t="shared" si="10"/>
        <v>0.16632881237327096</v>
      </c>
      <c r="F46" s="4"/>
      <c r="G46" s="4"/>
      <c r="H46" s="47">
        <v>8040.463</v>
      </c>
      <c r="I46" s="15"/>
      <c r="J46" s="48">
        <f t="shared" si="11"/>
        <v>0.1485778096367255</v>
      </c>
      <c r="K46" s="4"/>
      <c r="L46" s="4"/>
      <c r="M46" s="4">
        <f t="shared" si="8"/>
        <v>-413.20900000000074</v>
      </c>
      <c r="N46" s="4"/>
      <c r="O46" s="7">
        <f t="shared" si="9"/>
        <v>-4.88792325985679</v>
      </c>
    </row>
    <row r="47" spans="1:15" ht="12.75" customHeight="1">
      <c r="A47" s="1" t="s">
        <v>37</v>
      </c>
      <c r="C47" s="42">
        <v>10730.997</v>
      </c>
      <c r="D47" s="4"/>
      <c r="E47" s="48">
        <f t="shared" si="10"/>
        <v>0.21113594028620147</v>
      </c>
      <c r="F47" s="4"/>
      <c r="G47" s="4"/>
      <c r="H47" s="47">
        <v>11024.887</v>
      </c>
      <c r="I47" s="15"/>
      <c r="J47" s="48">
        <f t="shared" si="11"/>
        <v>0.2037262732198892</v>
      </c>
      <c r="K47" s="4"/>
      <c r="L47" s="4"/>
      <c r="M47" s="4">
        <f t="shared" si="8"/>
        <v>293.89000000000124</v>
      </c>
      <c r="N47" s="4"/>
      <c r="O47" s="7">
        <f t="shared" si="9"/>
        <v>2.7387017254780823</v>
      </c>
    </row>
    <row r="48" spans="1:15" ht="12.75">
      <c r="A48" s="1" t="s">
        <v>38</v>
      </c>
      <c r="C48" s="4">
        <v>4039.653</v>
      </c>
      <c r="D48" s="4"/>
      <c r="E48" s="48">
        <f t="shared" si="10"/>
        <v>0.07948151831418596</v>
      </c>
      <c r="F48" s="4"/>
      <c r="G48" s="4"/>
      <c r="H48" s="47">
        <v>4378.745</v>
      </c>
      <c r="I48" s="4"/>
      <c r="J48" s="48">
        <f t="shared" si="11"/>
        <v>0.08091379079261525</v>
      </c>
      <c r="K48" s="4"/>
      <c r="L48" s="4"/>
      <c r="M48" s="4">
        <f t="shared" si="8"/>
        <v>339.0920000000001</v>
      </c>
      <c r="N48" s="4"/>
      <c r="O48" s="7">
        <f t="shared" si="9"/>
        <v>8.394087313935135</v>
      </c>
    </row>
    <row r="49" spans="1:16" ht="12.75">
      <c r="A49" s="5"/>
      <c r="B49" s="5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5"/>
    </row>
    <row r="50" spans="1:16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</sheetData>
  <mergeCells count="6">
    <mergeCell ref="H7:K7"/>
    <mergeCell ref="A1:P1"/>
    <mergeCell ref="A3:P3"/>
    <mergeCell ref="A5:P5"/>
    <mergeCell ref="M7:P7"/>
    <mergeCell ref="C7:F7"/>
  </mergeCells>
  <printOptions/>
  <pageMargins left="0.8" right="0.75" top="0.5" bottom="0.5" header="0.5" footer="0.5"/>
  <pageSetup horizontalDpi="300" verticalDpi="300" orientation="portrait" r:id="rId1"/>
  <headerFooter alignWithMargins="0">
    <oddFooter>&amp;C&amp;"Times New Roman,Regular" 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A4" sqref="A4"/>
    </sheetView>
  </sheetViews>
  <sheetFormatPr defaultColWidth="9.140625" defaultRowHeight="12.75"/>
  <cols>
    <col min="1" max="1" width="11.57421875" style="62" customWidth="1"/>
    <col min="2" max="2" width="2.8515625" style="62" customWidth="1"/>
    <col min="3" max="3" width="10.421875" style="62" customWidth="1"/>
    <col min="4" max="4" width="7.00390625" style="62" customWidth="1"/>
    <col min="5" max="5" width="10.57421875" style="62" bestFit="1" customWidth="1"/>
    <col min="6" max="6" width="1.7109375" style="62" customWidth="1"/>
    <col min="7" max="7" width="9.140625" style="62" hidden="1" customWidth="1"/>
    <col min="8" max="8" width="7.421875" style="62" hidden="1" customWidth="1"/>
    <col min="9" max="9" width="6.8515625" style="62" customWidth="1"/>
    <col min="10" max="10" width="2.57421875" style="62" customWidth="1"/>
    <col min="11" max="11" width="6.8515625" style="61" customWidth="1"/>
    <col min="12" max="12" width="10.140625" style="91" bestFit="1" customWidth="1"/>
    <col min="13" max="13" width="1.7109375" style="62" customWidth="1"/>
    <col min="14" max="14" width="9.140625" style="95" customWidth="1"/>
    <col min="15" max="15" width="2.7109375" style="62" customWidth="1"/>
    <col min="16" max="16384" width="9.140625" style="62" customWidth="1"/>
  </cols>
  <sheetData>
    <row r="1" spans="1:15" ht="21" customHeight="1">
      <c r="A1" s="102" t="s">
        <v>114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0" ht="12.7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</row>
    <row r="3" spans="1:15" ht="18" customHeight="1">
      <c r="A3" s="102" t="s">
        <v>108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4" s="65" customFormat="1" ht="12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92"/>
      <c r="N4" s="96"/>
    </row>
    <row r="5" spans="1:15" s="32" customFormat="1" ht="18.75">
      <c r="A5" s="103" t="s">
        <v>112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4" s="32" customFormat="1" ht="1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1"/>
      <c r="L6" s="93"/>
      <c r="N6" s="97"/>
    </row>
    <row r="7" spans="1:15" ht="17.25" customHeight="1">
      <c r="A7" s="66"/>
      <c r="B7" s="66"/>
      <c r="C7" s="67" t="s">
        <v>110</v>
      </c>
      <c r="D7" s="66"/>
      <c r="E7" s="105" t="s">
        <v>111</v>
      </c>
      <c r="F7" s="105"/>
      <c r="G7" s="105"/>
      <c r="H7" s="105"/>
      <c r="I7" s="105"/>
      <c r="J7" s="105"/>
      <c r="K7" s="89"/>
      <c r="L7" s="106" t="s">
        <v>113</v>
      </c>
      <c r="M7" s="106"/>
      <c r="N7" s="106"/>
      <c r="O7" s="106"/>
    </row>
    <row r="8" spans="1:15" ht="12.75">
      <c r="A8" s="68" t="s">
        <v>40</v>
      </c>
      <c r="B8" s="68"/>
      <c r="C8" s="79" t="s">
        <v>90</v>
      </c>
      <c r="D8" s="68"/>
      <c r="E8" s="79" t="s">
        <v>90</v>
      </c>
      <c r="F8" s="68"/>
      <c r="G8" s="69" t="s">
        <v>41</v>
      </c>
      <c r="H8" s="68"/>
      <c r="I8" s="90" t="s">
        <v>109</v>
      </c>
      <c r="J8" s="68"/>
      <c r="K8" s="86"/>
      <c r="L8" s="94" t="s">
        <v>90</v>
      </c>
      <c r="M8" s="84"/>
      <c r="N8" s="98" t="s">
        <v>109</v>
      </c>
      <c r="O8" s="84"/>
    </row>
    <row r="9" spans="1:14" ht="13.5" customHeight="1">
      <c r="A9" s="66"/>
      <c r="B9" s="66"/>
      <c r="C9" s="70"/>
      <c r="D9" s="66"/>
      <c r="E9" s="70"/>
      <c r="F9" s="66"/>
      <c r="G9" s="66"/>
      <c r="H9" s="66"/>
      <c r="I9" s="66"/>
      <c r="J9" s="66"/>
      <c r="N9" s="99"/>
    </row>
    <row r="10" spans="1:15" ht="12.75">
      <c r="A10" s="66" t="s">
        <v>42</v>
      </c>
      <c r="B10" s="71"/>
      <c r="C10" s="87">
        <v>14734</v>
      </c>
      <c r="D10" s="72"/>
      <c r="E10" s="87">
        <v>15279</v>
      </c>
      <c r="F10" s="73"/>
      <c r="G10" s="72" t="e">
        <f>#REF!-#REF!</f>
        <v>#REF!</v>
      </c>
      <c r="H10" s="66"/>
      <c r="I10" s="99">
        <v>3.7</v>
      </c>
      <c r="J10" s="66" t="s">
        <v>5</v>
      </c>
      <c r="L10" s="87">
        <v>15169</v>
      </c>
      <c r="M10" s="66"/>
      <c r="N10" s="99">
        <v>-0.7</v>
      </c>
      <c r="O10" s="62" t="s">
        <v>5</v>
      </c>
    </row>
    <row r="11" spans="1:14" ht="12.75">
      <c r="A11" s="66" t="s">
        <v>43</v>
      </c>
      <c r="B11" s="75"/>
      <c r="C11" s="88">
        <v>11741</v>
      </c>
      <c r="D11" s="76"/>
      <c r="E11" s="88">
        <v>12430</v>
      </c>
      <c r="F11" s="73"/>
      <c r="G11" s="76" t="e">
        <f>#REF!-#REF!</f>
        <v>#REF!</v>
      </c>
      <c r="H11" s="66"/>
      <c r="I11" s="99">
        <v>5.9</v>
      </c>
      <c r="L11" s="88">
        <v>12561</v>
      </c>
      <c r="M11" s="66"/>
      <c r="N11" s="99">
        <v>1.1</v>
      </c>
    </row>
    <row r="12" spans="1:14" ht="12.75">
      <c r="A12" s="66" t="s">
        <v>44</v>
      </c>
      <c r="B12" s="75"/>
      <c r="C12" s="88">
        <v>106137</v>
      </c>
      <c r="D12" s="76"/>
      <c r="E12" s="88">
        <v>110022</v>
      </c>
      <c r="F12" s="73"/>
      <c r="G12" s="76" t="e">
        <f>#REF!-#REF!</f>
        <v>#REF!</v>
      </c>
      <c r="H12" s="66"/>
      <c r="I12" s="99">
        <v>3.7</v>
      </c>
      <c r="L12" s="88">
        <v>122889</v>
      </c>
      <c r="M12" s="66"/>
      <c r="N12" s="99">
        <v>11.7</v>
      </c>
    </row>
    <row r="13" spans="1:14" ht="12.75">
      <c r="A13" s="66" t="s">
        <v>45</v>
      </c>
      <c r="B13" s="75"/>
      <c r="C13" s="88">
        <v>61012</v>
      </c>
      <c r="D13" s="76"/>
      <c r="E13" s="88">
        <v>63641</v>
      </c>
      <c r="F13" s="73"/>
      <c r="G13" s="76" t="e">
        <f>#REF!-#REF!</f>
        <v>#REF!</v>
      </c>
      <c r="H13" s="66"/>
      <c r="I13" s="99">
        <v>4.3</v>
      </c>
      <c r="L13" s="88">
        <v>65594</v>
      </c>
      <c r="M13" s="66"/>
      <c r="N13" s="99">
        <v>3.1</v>
      </c>
    </row>
    <row r="14" spans="1:14" ht="12.75">
      <c r="A14" s="66" t="s">
        <v>46</v>
      </c>
      <c r="B14" s="75"/>
      <c r="C14" s="88">
        <v>46137</v>
      </c>
      <c r="D14" s="76"/>
      <c r="E14" s="88">
        <v>49877</v>
      </c>
      <c r="F14" s="73"/>
      <c r="G14" s="76" t="e">
        <f>#REF!-#REF!</f>
        <v>#REF!</v>
      </c>
      <c r="H14" s="66"/>
      <c r="I14" s="99">
        <v>8.1</v>
      </c>
      <c r="L14" s="88">
        <v>51253</v>
      </c>
      <c r="M14" s="66"/>
      <c r="N14" s="99">
        <v>2.8</v>
      </c>
    </row>
    <row r="15" spans="1:14" ht="6" customHeight="1">
      <c r="A15" s="66"/>
      <c r="B15" s="75"/>
      <c r="C15" s="88"/>
      <c r="D15" s="76"/>
      <c r="E15" s="88"/>
      <c r="F15" s="73"/>
      <c r="G15" s="76"/>
      <c r="H15" s="66"/>
      <c r="I15" s="99"/>
      <c r="L15" s="88"/>
      <c r="M15" s="66"/>
      <c r="N15" s="99"/>
    </row>
    <row r="16" spans="1:14" ht="12.75">
      <c r="A16" s="66" t="s">
        <v>47</v>
      </c>
      <c r="B16" s="75"/>
      <c r="C16" s="88">
        <v>331169</v>
      </c>
      <c r="D16" s="76"/>
      <c r="E16" s="88">
        <v>347654</v>
      </c>
      <c r="F16" s="73"/>
      <c r="G16" s="76" t="e">
        <f>#REF!-#REF!</f>
        <v>#REF!</v>
      </c>
      <c r="H16" s="66"/>
      <c r="I16" s="99">
        <v>5</v>
      </c>
      <c r="L16" s="88">
        <v>364842</v>
      </c>
      <c r="M16" s="66"/>
      <c r="N16" s="99">
        <v>4.9</v>
      </c>
    </row>
    <row r="17" spans="1:14" ht="12.75">
      <c r="A17" s="66" t="s">
        <v>48</v>
      </c>
      <c r="B17" s="75"/>
      <c r="C17" s="88">
        <v>3596</v>
      </c>
      <c r="D17" s="76"/>
      <c r="E17" s="88">
        <v>3562</v>
      </c>
      <c r="F17" s="73"/>
      <c r="G17" s="76" t="e">
        <f>#REF!-#REF!</f>
        <v>#REF!</v>
      </c>
      <c r="H17" s="66"/>
      <c r="I17" s="99">
        <v>-0.9</v>
      </c>
      <c r="L17" s="88">
        <v>3549</v>
      </c>
      <c r="M17" s="66"/>
      <c r="N17" s="99">
        <v>-0.4</v>
      </c>
    </row>
    <row r="18" spans="1:14" ht="12.75">
      <c r="A18" s="66" t="s">
        <v>49</v>
      </c>
      <c r="B18" s="75"/>
      <c r="C18" s="88">
        <v>79463</v>
      </c>
      <c r="D18" s="76"/>
      <c r="E18" s="88">
        <v>82102</v>
      </c>
      <c r="F18" s="73"/>
      <c r="G18" s="76" t="e">
        <f>#REF!-#REF!</f>
        <v>#REF!</v>
      </c>
      <c r="H18" s="66"/>
      <c r="I18" s="99">
        <v>3.3</v>
      </c>
      <c r="L18" s="88">
        <v>83914</v>
      </c>
      <c r="M18" s="66"/>
      <c r="N18" s="99">
        <v>2.2</v>
      </c>
    </row>
    <row r="19" spans="1:14" ht="12.75">
      <c r="A19" s="66" t="s">
        <v>50</v>
      </c>
      <c r="B19" s="75"/>
      <c r="C19" s="88">
        <v>25511</v>
      </c>
      <c r="D19" s="76"/>
      <c r="E19" s="88">
        <v>25651</v>
      </c>
      <c r="F19" s="73"/>
      <c r="G19" s="76" t="e">
        <f>#REF!-#REF!</f>
        <v>#REF!</v>
      </c>
      <c r="H19" s="66"/>
      <c r="I19" s="99">
        <v>0.5</v>
      </c>
      <c r="L19" s="88">
        <v>25800</v>
      </c>
      <c r="M19" s="66"/>
      <c r="N19" s="99">
        <v>0.6</v>
      </c>
    </row>
    <row r="20" spans="1:14" ht="12.75">
      <c r="A20" s="66" t="s">
        <v>51</v>
      </c>
      <c r="B20" s="75"/>
      <c r="C20" s="88">
        <v>3742</v>
      </c>
      <c r="D20" s="76"/>
      <c r="E20" s="88">
        <v>3616</v>
      </c>
      <c r="F20" s="73"/>
      <c r="G20" s="76" t="e">
        <f>#REF!-#REF!</f>
        <v>#REF!</v>
      </c>
      <c r="H20" s="66"/>
      <c r="I20" s="99">
        <v>-3.4</v>
      </c>
      <c r="L20" s="88">
        <v>3591</v>
      </c>
      <c r="M20" s="66"/>
      <c r="N20" s="99">
        <v>-0.7</v>
      </c>
    </row>
    <row r="21" spans="1:14" ht="6" customHeight="1">
      <c r="A21" s="66"/>
      <c r="B21" s="75"/>
      <c r="C21" s="88"/>
      <c r="D21" s="76"/>
      <c r="E21" s="88"/>
      <c r="F21" s="73"/>
      <c r="G21" s="76"/>
      <c r="H21" s="66"/>
      <c r="I21" s="99"/>
      <c r="L21" s="88"/>
      <c r="M21" s="66"/>
      <c r="N21" s="99"/>
    </row>
    <row r="22" spans="1:14" ht="12.75">
      <c r="A22" s="66" t="s">
        <v>52</v>
      </c>
      <c r="B22" s="75"/>
      <c r="C22" s="88">
        <v>34354</v>
      </c>
      <c r="D22" s="76"/>
      <c r="E22" s="88">
        <v>36887</v>
      </c>
      <c r="F22" s="73"/>
      <c r="G22" s="76" t="e">
        <f>#REF!-#REF!</f>
        <v>#REF!</v>
      </c>
      <c r="H22" s="66"/>
      <c r="I22" s="99">
        <v>7.4</v>
      </c>
      <c r="L22" s="88">
        <v>39897</v>
      </c>
      <c r="M22" s="66"/>
      <c r="N22" s="99">
        <v>8.2</v>
      </c>
    </row>
    <row r="23" spans="1:14" ht="12.75">
      <c r="A23" s="66" t="s">
        <v>53</v>
      </c>
      <c r="B23" s="75"/>
      <c r="C23" s="88">
        <v>2209</v>
      </c>
      <c r="D23" s="76"/>
      <c r="E23" s="88">
        <v>2145</v>
      </c>
      <c r="F23" s="73"/>
      <c r="G23" s="76" t="e">
        <f>#REF!-#REF!</f>
        <v>#REF!</v>
      </c>
      <c r="H23" s="66"/>
      <c r="I23" s="99">
        <v>-2.9</v>
      </c>
      <c r="L23" s="88">
        <v>2199</v>
      </c>
      <c r="M23" s="66"/>
      <c r="N23" s="99">
        <v>2.5</v>
      </c>
    </row>
    <row r="24" spans="1:14" ht="12.75">
      <c r="A24" s="66" t="s">
        <v>54</v>
      </c>
      <c r="B24" s="75"/>
      <c r="C24" s="88">
        <v>58941</v>
      </c>
      <c r="D24" s="76"/>
      <c r="E24" s="88">
        <v>59292</v>
      </c>
      <c r="F24" s="73"/>
      <c r="G24" s="76" t="e">
        <f>#REF!-#REF!</f>
        <v>#REF!</v>
      </c>
      <c r="H24" s="66"/>
      <c r="I24" s="99">
        <v>0.6</v>
      </c>
      <c r="L24" s="88">
        <v>61273</v>
      </c>
      <c r="M24" s="66"/>
      <c r="N24" s="99">
        <v>3.3</v>
      </c>
    </row>
    <row r="25" spans="1:14" ht="12.75">
      <c r="A25" s="66" t="s">
        <v>55</v>
      </c>
      <c r="B25" s="75"/>
      <c r="C25" s="88">
        <v>47749</v>
      </c>
      <c r="D25" s="76"/>
      <c r="E25" s="88">
        <v>50313</v>
      </c>
      <c r="F25" s="73"/>
      <c r="G25" s="76" t="e">
        <f>#REF!-#REF!</f>
        <v>#REF!</v>
      </c>
      <c r="H25" s="66"/>
      <c r="I25" s="99">
        <v>5.4</v>
      </c>
      <c r="L25" s="88">
        <v>54169</v>
      </c>
      <c r="M25" s="66"/>
      <c r="N25" s="99">
        <v>7.7</v>
      </c>
    </row>
    <row r="26" spans="1:14" ht="12.75">
      <c r="A26" s="66" t="s">
        <v>56</v>
      </c>
      <c r="B26" s="75"/>
      <c r="C26" s="88">
        <v>64626</v>
      </c>
      <c r="D26" s="76"/>
      <c r="E26" s="88">
        <v>69727</v>
      </c>
      <c r="F26" s="73"/>
      <c r="G26" s="76" t="e">
        <f>#REF!-#REF!</f>
        <v>#REF!</v>
      </c>
      <c r="H26" s="66"/>
      <c r="I26" s="99">
        <v>7.9</v>
      </c>
      <c r="L26" s="88">
        <v>73110</v>
      </c>
      <c r="M26" s="66"/>
      <c r="N26" s="99">
        <v>4.9</v>
      </c>
    </row>
    <row r="27" spans="1:14" ht="6" customHeight="1">
      <c r="A27" s="66"/>
      <c r="B27" s="75"/>
      <c r="C27" s="88"/>
      <c r="D27" s="76"/>
      <c r="E27" s="88"/>
      <c r="F27" s="73"/>
      <c r="G27" s="76"/>
      <c r="H27" s="66"/>
      <c r="I27" s="99"/>
      <c r="L27" s="88"/>
      <c r="M27" s="66"/>
      <c r="N27" s="99"/>
    </row>
    <row r="28" spans="1:14" ht="12.75">
      <c r="A28" s="66" t="s">
        <v>57</v>
      </c>
      <c r="B28" s="75"/>
      <c r="C28" s="88">
        <v>30561</v>
      </c>
      <c r="D28" s="76"/>
      <c r="E28" s="88">
        <v>31504</v>
      </c>
      <c r="F28" s="73"/>
      <c r="G28" s="76" t="e">
        <f>#REF!-#REF!</f>
        <v>#REF!</v>
      </c>
      <c r="H28" s="66"/>
      <c r="I28" s="99">
        <v>3.1</v>
      </c>
      <c r="L28" s="88">
        <v>32513</v>
      </c>
      <c r="M28" s="66"/>
      <c r="N28" s="99">
        <v>3.2</v>
      </c>
    </row>
    <row r="29" spans="1:14" ht="12.75">
      <c r="A29" s="66" t="s">
        <v>58</v>
      </c>
      <c r="B29" s="75"/>
      <c r="C29" s="88">
        <v>2337060</v>
      </c>
      <c r="D29" s="76"/>
      <c r="E29" s="88">
        <v>2453284</v>
      </c>
      <c r="F29" s="73"/>
      <c r="G29" s="76" t="e">
        <f>#REF!-#REF!</f>
        <v>#REF!</v>
      </c>
      <c r="H29" s="66"/>
      <c r="I29" s="99">
        <v>5</v>
      </c>
      <c r="L29" s="88">
        <v>2559084</v>
      </c>
      <c r="M29" s="66"/>
      <c r="N29" s="99">
        <v>4.3</v>
      </c>
    </row>
    <row r="30" spans="1:14" ht="12.75">
      <c r="A30" s="66" t="s">
        <v>59</v>
      </c>
      <c r="B30" s="75"/>
      <c r="C30" s="88">
        <v>211717</v>
      </c>
      <c r="D30" s="76"/>
      <c r="E30" s="88">
        <v>220315</v>
      </c>
      <c r="F30" s="73"/>
      <c r="G30" s="76" t="e">
        <f>#REF!-#REF!</f>
        <v>#REF!</v>
      </c>
      <c r="H30" s="66"/>
      <c r="I30" s="99">
        <v>4.1</v>
      </c>
      <c r="L30" s="88">
        <v>222812</v>
      </c>
      <c r="M30" s="66"/>
      <c r="N30" s="99">
        <v>1.1</v>
      </c>
    </row>
    <row r="31" spans="1:14" ht="12.75">
      <c r="A31" s="66" t="s">
        <v>60</v>
      </c>
      <c r="B31" s="75"/>
      <c r="C31" s="88">
        <v>25224</v>
      </c>
      <c r="D31" s="76"/>
      <c r="E31" s="88">
        <v>26307</v>
      </c>
      <c r="F31" s="73"/>
      <c r="G31" s="76" t="e">
        <f>#REF!-#REF!</f>
        <v>#REF!</v>
      </c>
      <c r="H31" s="66"/>
      <c r="I31" s="99">
        <v>4.3</v>
      </c>
      <c r="L31" s="88">
        <v>28213</v>
      </c>
      <c r="M31" s="66"/>
      <c r="N31" s="99">
        <v>7.2</v>
      </c>
    </row>
    <row r="32" spans="1:14" ht="12.75">
      <c r="A32" s="66" t="s">
        <v>61</v>
      </c>
      <c r="B32" s="75"/>
      <c r="C32" s="88">
        <v>15459</v>
      </c>
      <c r="D32" s="76"/>
      <c r="E32" s="88">
        <v>16942</v>
      </c>
      <c r="F32" s="73"/>
      <c r="G32" s="76" t="e">
        <f>#REF!-#REF!</f>
        <v>#REF!</v>
      </c>
      <c r="H32" s="66"/>
      <c r="I32" s="99">
        <v>9.6</v>
      </c>
      <c r="L32" s="88">
        <v>17733</v>
      </c>
      <c r="M32" s="66"/>
      <c r="N32" s="99">
        <v>4.7</v>
      </c>
    </row>
    <row r="33" spans="1:14" ht="6" customHeight="1">
      <c r="A33" s="66"/>
      <c r="B33" s="75"/>
      <c r="C33" s="88"/>
      <c r="D33" s="76"/>
      <c r="E33" s="88"/>
      <c r="F33" s="73"/>
      <c r="G33" s="76"/>
      <c r="H33" s="66"/>
      <c r="I33" s="99"/>
      <c r="L33" s="88"/>
      <c r="M33" s="66"/>
      <c r="N33" s="99"/>
    </row>
    <row r="34" spans="1:14" ht="12.75">
      <c r="A34" s="66" t="s">
        <v>62</v>
      </c>
      <c r="B34" s="75"/>
      <c r="C34" s="88">
        <v>50643</v>
      </c>
      <c r="D34" s="76"/>
      <c r="E34" s="88">
        <v>52230</v>
      </c>
      <c r="F34" s="73"/>
      <c r="G34" s="76" t="e">
        <f>#REF!-#REF!</f>
        <v>#REF!</v>
      </c>
      <c r="H34" s="66"/>
      <c r="I34" s="99">
        <v>3.1</v>
      </c>
      <c r="L34" s="88">
        <v>55783</v>
      </c>
      <c r="M34" s="66"/>
      <c r="N34" s="99">
        <v>6.8</v>
      </c>
    </row>
    <row r="35" spans="1:14" ht="12.75">
      <c r="A35" s="66" t="s">
        <v>63</v>
      </c>
      <c r="B35" s="75"/>
      <c r="C35" s="88">
        <v>10350</v>
      </c>
      <c r="D35" s="76"/>
      <c r="E35" s="88">
        <v>10401</v>
      </c>
      <c r="F35" s="73"/>
      <c r="G35" s="76" t="e">
        <f>#REF!-#REF!</f>
        <v>#REF!</v>
      </c>
      <c r="H35" s="66"/>
      <c r="I35" s="99">
        <v>0.5</v>
      </c>
      <c r="L35" s="88">
        <v>10543</v>
      </c>
      <c r="M35" s="66"/>
      <c r="N35" s="99">
        <v>1.4</v>
      </c>
    </row>
    <row r="36" spans="1:14" ht="12.75">
      <c r="A36" s="66" t="s">
        <v>64</v>
      </c>
      <c r="B36" s="75"/>
      <c r="C36" s="88">
        <v>47218</v>
      </c>
      <c r="D36" s="76"/>
      <c r="E36" s="88">
        <v>48457</v>
      </c>
      <c r="F36" s="73"/>
      <c r="G36" s="76" t="e">
        <f>#REF!-#REF!</f>
        <v>#REF!</v>
      </c>
      <c r="H36" s="66"/>
      <c r="I36" s="99">
        <v>2.6</v>
      </c>
      <c r="L36" s="88">
        <v>50271</v>
      </c>
      <c r="M36" s="66"/>
      <c r="N36" s="99">
        <v>3.7</v>
      </c>
    </row>
    <row r="37" spans="1:14" ht="12.75">
      <c r="A37" s="66" t="s">
        <v>65</v>
      </c>
      <c r="B37" s="75"/>
      <c r="C37" s="88">
        <v>25043</v>
      </c>
      <c r="D37" s="76"/>
      <c r="E37" s="88">
        <v>25077</v>
      </c>
      <c r="F37" s="73"/>
      <c r="G37" s="76" t="e">
        <f>#REF!-#REF!</f>
        <v>#REF!</v>
      </c>
      <c r="H37" s="66"/>
      <c r="I37" s="99">
        <v>0.1</v>
      </c>
      <c r="L37" s="88">
        <v>26348</v>
      </c>
      <c r="M37" s="66"/>
      <c r="N37" s="99">
        <v>5.1</v>
      </c>
    </row>
    <row r="38" spans="1:14" ht="12.75">
      <c r="A38" s="66" t="s">
        <v>66</v>
      </c>
      <c r="B38" s="75"/>
      <c r="C38" s="88">
        <v>19147</v>
      </c>
      <c r="D38" s="76"/>
      <c r="E38" s="88">
        <v>20769</v>
      </c>
      <c r="F38" s="73"/>
      <c r="G38" s="76" t="e">
        <f>#REF!-#REF!</f>
        <v>#REF!</v>
      </c>
      <c r="H38" s="66"/>
      <c r="I38" s="99">
        <v>8.5</v>
      </c>
      <c r="L38" s="88">
        <v>22527</v>
      </c>
      <c r="M38" s="66"/>
      <c r="N38" s="99">
        <v>8.5</v>
      </c>
    </row>
    <row r="39" spans="1:14" ht="6" customHeight="1">
      <c r="A39" s="66"/>
      <c r="B39" s="75"/>
      <c r="C39" s="88"/>
      <c r="D39" s="76"/>
      <c r="E39" s="88"/>
      <c r="F39" s="73"/>
      <c r="G39" s="76"/>
      <c r="H39" s="66"/>
      <c r="I39" s="99"/>
      <c r="L39" s="88"/>
      <c r="M39" s="66"/>
      <c r="N39" s="99"/>
    </row>
    <row r="40" spans="1:14" ht="12.75">
      <c r="A40" s="66" t="s">
        <v>67</v>
      </c>
      <c r="B40" s="75"/>
      <c r="C40" s="88">
        <v>9003</v>
      </c>
      <c r="D40" s="76"/>
      <c r="E40" s="88">
        <v>9060</v>
      </c>
      <c r="F40" s="73"/>
      <c r="G40" s="76" t="e">
        <f>#REF!-#REF!</f>
        <v>#REF!</v>
      </c>
      <c r="H40" s="66"/>
      <c r="I40" s="99">
        <v>0.6</v>
      </c>
      <c r="L40" s="88">
        <v>8243</v>
      </c>
      <c r="M40" s="66"/>
      <c r="N40" s="99">
        <v>-9</v>
      </c>
    </row>
    <row r="41" spans="1:14" ht="12.75">
      <c r="A41" s="66" t="s">
        <v>68</v>
      </c>
      <c r="B41" s="75"/>
      <c r="C41" s="88">
        <v>668481</v>
      </c>
      <c r="D41" s="76"/>
      <c r="E41" s="88">
        <v>696304</v>
      </c>
      <c r="F41" s="73"/>
      <c r="G41" s="76" t="e">
        <f>#REF!-#REF!</f>
        <v>#REF!</v>
      </c>
      <c r="H41" s="66"/>
      <c r="I41" s="99">
        <v>4.2</v>
      </c>
      <c r="L41" s="88">
        <v>737124</v>
      </c>
      <c r="M41" s="66"/>
      <c r="N41" s="99">
        <v>5.9</v>
      </c>
    </row>
    <row r="42" spans="1:14" ht="12.75">
      <c r="A42" s="66" t="s">
        <v>69</v>
      </c>
      <c r="B42" s="75"/>
      <c r="C42" s="88">
        <v>29687</v>
      </c>
      <c r="D42" s="76"/>
      <c r="E42" s="88">
        <v>30133</v>
      </c>
      <c r="F42" s="73"/>
      <c r="G42" s="76" t="e">
        <f>#REF!-#REF!</f>
        <v>#REF!</v>
      </c>
      <c r="H42" s="66"/>
      <c r="I42" s="99">
        <v>1.5</v>
      </c>
      <c r="L42" s="88">
        <v>30556</v>
      </c>
      <c r="M42" s="66"/>
      <c r="N42" s="99">
        <v>1.4</v>
      </c>
    </row>
    <row r="43" spans="1:14" ht="12.75">
      <c r="A43" s="66" t="s">
        <v>70</v>
      </c>
      <c r="B43" s="75"/>
      <c r="C43" s="88">
        <v>105240</v>
      </c>
      <c r="D43" s="76"/>
      <c r="E43" s="88">
        <v>110037</v>
      </c>
      <c r="F43" s="73"/>
      <c r="G43" s="76" t="e">
        <f>#REF!-#REF!</f>
        <v>#REF!</v>
      </c>
      <c r="H43" s="66"/>
      <c r="I43" s="99">
        <v>4.6</v>
      </c>
      <c r="L43" s="88">
        <v>114638</v>
      </c>
      <c r="M43" s="66"/>
      <c r="N43" s="99">
        <v>4.2</v>
      </c>
    </row>
    <row r="44" spans="1:14" ht="12.75">
      <c r="A44" s="66" t="s">
        <v>71</v>
      </c>
      <c r="B44" s="75"/>
      <c r="C44" s="88">
        <v>7634</v>
      </c>
      <c r="D44" s="76"/>
      <c r="E44" s="88">
        <v>7791</v>
      </c>
      <c r="F44" s="73"/>
      <c r="G44" s="76" t="e">
        <f>#REF!-#REF!</f>
        <v>#REF!</v>
      </c>
      <c r="H44" s="66"/>
      <c r="I44" s="99">
        <v>2.1</v>
      </c>
      <c r="L44" s="88">
        <v>7925</v>
      </c>
      <c r="M44" s="66"/>
      <c r="N44" s="99">
        <v>1.7</v>
      </c>
    </row>
    <row r="45" spans="1:14" ht="6" customHeight="1">
      <c r="A45" s="66"/>
      <c r="B45" s="75"/>
      <c r="C45" s="88"/>
      <c r="D45" s="76"/>
      <c r="E45" s="88"/>
      <c r="F45" s="73"/>
      <c r="G45" s="76"/>
      <c r="H45" s="66"/>
      <c r="I45" s="99"/>
      <c r="L45" s="88"/>
      <c r="M45" s="66"/>
      <c r="N45" s="99"/>
    </row>
    <row r="46" spans="1:14" ht="12.75">
      <c r="A46" s="66" t="s">
        <v>72</v>
      </c>
      <c r="B46" s="75"/>
      <c r="C46" s="88">
        <v>612412</v>
      </c>
      <c r="D46" s="76"/>
      <c r="E46" s="88">
        <v>653204</v>
      </c>
      <c r="F46" s="73"/>
      <c r="G46" s="76" t="e">
        <f>#REF!-#REF!</f>
        <v>#REF!</v>
      </c>
      <c r="H46" s="66"/>
      <c r="I46" s="99">
        <v>6.7</v>
      </c>
      <c r="L46" s="88">
        <v>675076</v>
      </c>
      <c r="M46" s="66"/>
      <c r="N46" s="99">
        <v>3.3</v>
      </c>
    </row>
    <row r="47" spans="1:14" ht="12.75">
      <c r="A47" s="66" t="s">
        <v>73</v>
      </c>
      <c r="B47" s="75"/>
      <c r="C47" s="88">
        <v>312435</v>
      </c>
      <c r="D47" s="76"/>
      <c r="E47" s="88">
        <v>318771</v>
      </c>
      <c r="F47" s="73"/>
      <c r="G47" s="76" t="e">
        <f>#REF!-#REF!</f>
        <v>#REF!</v>
      </c>
      <c r="H47" s="66"/>
      <c r="I47" s="99">
        <v>2</v>
      </c>
      <c r="L47" s="88">
        <v>333843</v>
      </c>
      <c r="M47" s="66"/>
      <c r="N47" s="99">
        <v>4.7</v>
      </c>
    </row>
    <row r="48" spans="1:14" ht="12.75">
      <c r="A48" s="66" t="s">
        <v>74</v>
      </c>
      <c r="B48" s="75"/>
      <c r="C48" s="88">
        <v>23466</v>
      </c>
      <c r="D48" s="76"/>
      <c r="E48" s="88">
        <v>23159</v>
      </c>
      <c r="F48" s="73"/>
      <c r="G48" s="76" t="e">
        <f>#REF!-#REF!</f>
        <v>#REF!</v>
      </c>
      <c r="H48" s="66"/>
      <c r="I48" s="99">
        <v>-1.3</v>
      </c>
      <c r="L48" s="88">
        <v>24723</v>
      </c>
      <c r="M48" s="66"/>
      <c r="N48" s="99">
        <v>6.8</v>
      </c>
    </row>
    <row r="49" spans="1:14" ht="12.75">
      <c r="A49" s="66" t="s">
        <v>75</v>
      </c>
      <c r="B49" s="75"/>
      <c r="C49" s="88">
        <v>193218</v>
      </c>
      <c r="D49" s="76"/>
      <c r="E49" s="88">
        <v>201309</v>
      </c>
      <c r="F49" s="73"/>
      <c r="G49" s="76" t="e">
        <f>#REF!-#REF!</f>
        <v>#REF!</v>
      </c>
      <c r="H49" s="66"/>
      <c r="I49" s="99">
        <v>4.2</v>
      </c>
      <c r="L49" s="88">
        <v>211428</v>
      </c>
      <c r="M49" s="66"/>
      <c r="N49" s="99">
        <v>5</v>
      </c>
    </row>
    <row r="50" spans="1:16" ht="12.75">
      <c r="A50" s="66" t="s">
        <v>76</v>
      </c>
      <c r="B50" s="75"/>
      <c r="C50" s="88">
        <v>2562</v>
      </c>
      <c r="D50" s="76"/>
      <c r="E50" s="88">
        <v>2723</v>
      </c>
      <c r="F50" s="73"/>
      <c r="G50" s="76" t="e">
        <f>#REF!-#REF!</f>
        <v>#REF!</v>
      </c>
      <c r="H50" s="66"/>
      <c r="I50" s="99">
        <v>6.3</v>
      </c>
      <c r="L50" s="88">
        <v>2819</v>
      </c>
      <c r="M50" s="66"/>
      <c r="N50" s="99">
        <v>3.5</v>
      </c>
      <c r="P50" s="91"/>
    </row>
    <row r="51" spans="1:14" ht="6" customHeight="1">
      <c r="A51" s="66"/>
      <c r="B51" s="75"/>
      <c r="C51" s="88"/>
      <c r="D51" s="76"/>
      <c r="E51" s="88"/>
      <c r="F51" s="73"/>
      <c r="G51" s="76"/>
      <c r="H51" s="66"/>
      <c r="I51" s="99"/>
      <c r="L51" s="88"/>
      <c r="M51" s="66"/>
      <c r="N51" s="99"/>
    </row>
    <row r="52" spans="1:14" ht="12.75">
      <c r="A52" s="66" t="s">
        <v>77</v>
      </c>
      <c r="B52" s="75"/>
      <c r="C52" s="88">
        <v>41554</v>
      </c>
      <c r="D52" s="76"/>
      <c r="E52" s="88">
        <v>44282</v>
      </c>
      <c r="F52" s="73"/>
      <c r="G52" s="76" t="e">
        <f>#REF!-#REF!</f>
        <v>#REF!</v>
      </c>
      <c r="H52" s="66"/>
      <c r="I52" s="99">
        <v>6.6</v>
      </c>
      <c r="L52" s="88">
        <v>45947</v>
      </c>
      <c r="M52" s="66"/>
      <c r="N52" s="99">
        <v>3.8</v>
      </c>
    </row>
    <row r="53" spans="1:14" ht="12.75">
      <c r="A53" s="66" t="s">
        <v>78</v>
      </c>
      <c r="B53" s="75"/>
      <c r="C53" s="88">
        <v>154636</v>
      </c>
      <c r="D53" s="76"/>
      <c r="E53" s="88">
        <v>160025</v>
      </c>
      <c r="F53" s="73"/>
      <c r="G53" s="76" t="e">
        <f>#REF!-#REF!</f>
        <v>#REF!</v>
      </c>
      <c r="H53" s="66"/>
      <c r="I53" s="99">
        <v>3.5</v>
      </c>
      <c r="L53" s="88">
        <v>168928</v>
      </c>
      <c r="M53" s="66"/>
      <c r="N53" s="99">
        <v>5.6</v>
      </c>
    </row>
    <row r="54" spans="1:14" ht="12.75">
      <c r="A54" s="66" t="s">
        <v>79</v>
      </c>
      <c r="B54" s="75"/>
      <c r="C54" s="88">
        <v>27174</v>
      </c>
      <c r="D54" s="76"/>
      <c r="E54" s="88">
        <v>28756</v>
      </c>
      <c r="F54" s="73"/>
      <c r="G54" s="76" t="e">
        <f>#REF!-#REF!</f>
        <v>#REF!</v>
      </c>
      <c r="H54" s="66"/>
      <c r="I54" s="99">
        <v>5.8</v>
      </c>
      <c r="L54" s="88">
        <v>29687</v>
      </c>
      <c r="M54" s="66"/>
      <c r="N54" s="99">
        <v>3.2</v>
      </c>
    </row>
    <row r="55" spans="1:14" ht="12.75">
      <c r="A55" s="66" t="s">
        <v>80</v>
      </c>
      <c r="B55" s="75"/>
      <c r="C55" s="88">
        <v>126576</v>
      </c>
      <c r="D55" s="76"/>
      <c r="E55" s="88">
        <v>131220</v>
      </c>
      <c r="F55" s="73"/>
      <c r="G55" s="76" t="e">
        <f>#REF!-#REF!</f>
        <v>#REF!</v>
      </c>
      <c r="H55" s="66"/>
      <c r="I55" s="99">
        <v>3.7</v>
      </c>
      <c r="L55" s="88">
        <v>134761</v>
      </c>
      <c r="M55" s="66"/>
      <c r="N55" s="99">
        <v>2.7</v>
      </c>
    </row>
    <row r="56" spans="1:14" ht="12.75" customHeight="1">
      <c r="A56" s="66"/>
      <c r="B56" s="77"/>
      <c r="C56" s="88"/>
      <c r="D56" s="76"/>
      <c r="E56" s="88"/>
      <c r="F56" s="73"/>
      <c r="G56" s="76"/>
      <c r="H56" s="66"/>
      <c r="I56" s="99"/>
      <c r="L56" s="87"/>
      <c r="M56" s="66"/>
      <c r="N56" s="99"/>
    </row>
    <row r="57" spans="1:15" ht="12.75">
      <c r="A57" s="80" t="s">
        <v>81</v>
      </c>
      <c r="B57" s="81"/>
      <c r="C57" s="87">
        <v>5977623</v>
      </c>
      <c r="D57" s="82"/>
      <c r="E57" s="87">
        <f>SUM(E10:E55)</f>
        <v>6254258</v>
      </c>
      <c r="F57" s="83"/>
      <c r="G57" s="81" t="e">
        <f>#REF!-#REF!</f>
        <v>#REF!</v>
      </c>
      <c r="H57" s="80"/>
      <c r="I57" s="99">
        <v>4.6</v>
      </c>
      <c r="J57" s="66" t="s">
        <v>5</v>
      </c>
      <c r="K57" s="74"/>
      <c r="L57" s="87">
        <v>6531334</v>
      </c>
      <c r="M57" s="66"/>
      <c r="N57" s="99">
        <v>4.4</v>
      </c>
      <c r="O57" s="62" t="s">
        <v>5</v>
      </c>
    </row>
    <row r="58" spans="1:15" ht="12.75">
      <c r="A58" s="84"/>
      <c r="B58" s="84"/>
      <c r="C58" s="85"/>
      <c r="D58" s="85"/>
      <c r="E58" s="85"/>
      <c r="F58" s="85"/>
      <c r="G58" s="85"/>
      <c r="H58" s="84"/>
      <c r="I58" s="78"/>
      <c r="J58" s="84"/>
      <c r="K58" s="86"/>
      <c r="L58" s="100"/>
      <c r="M58" s="68"/>
      <c r="N58" s="98"/>
      <c r="O58" s="84"/>
    </row>
  </sheetData>
  <mergeCells count="6">
    <mergeCell ref="E7:J7"/>
    <mergeCell ref="L7:O7"/>
    <mergeCell ref="A3:O3"/>
    <mergeCell ref="A1:O1"/>
    <mergeCell ref="A5:O5"/>
    <mergeCell ref="A2:J2"/>
  </mergeCells>
  <printOptions/>
  <pageMargins left="1" right="1" top="0.5" bottom="0.5" header="0.5" footer="0.25"/>
  <pageSetup horizontalDpi="300" verticalDpi="300" orientation="portrait" r:id="rId1"/>
  <headerFooter alignWithMargins="0">
    <oddFooter>&amp;C&amp;"Times New Roman,Regular"43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C8" sqref="C8"/>
    </sheetView>
  </sheetViews>
  <sheetFormatPr defaultColWidth="9.140625" defaultRowHeight="12.75"/>
  <cols>
    <col min="1" max="1" width="11.57421875" style="1" customWidth="1"/>
    <col min="2" max="2" width="10.7109375" style="1" customWidth="1"/>
    <col min="3" max="3" width="10.421875" style="1" customWidth="1"/>
    <col min="4" max="4" width="7.421875" style="1" customWidth="1"/>
    <col min="5" max="5" width="10.57421875" style="1" customWidth="1"/>
    <col min="6" max="6" width="7.57421875" style="1" customWidth="1"/>
    <col min="7" max="7" width="9.140625" style="1" customWidth="1"/>
    <col min="8" max="8" width="7.57421875" style="1" customWidth="1"/>
    <col min="9" max="16384" width="8.8515625" style="1" customWidth="1"/>
  </cols>
  <sheetData>
    <row r="1" spans="1:8" ht="18.75">
      <c r="A1" s="102" t="s">
        <v>105</v>
      </c>
      <c r="B1" s="102"/>
      <c r="C1" s="102"/>
      <c r="D1" s="102"/>
      <c r="E1" s="102"/>
      <c r="F1" s="102"/>
      <c r="G1" s="102"/>
      <c r="H1" s="102"/>
    </row>
    <row r="3" spans="1:8" ht="18.75" customHeight="1">
      <c r="A3" s="102" t="s">
        <v>106</v>
      </c>
      <c r="B3" s="102"/>
      <c r="C3" s="102"/>
      <c r="D3" s="102"/>
      <c r="E3" s="102"/>
      <c r="F3" s="102"/>
      <c r="G3" s="102"/>
      <c r="H3" s="102"/>
    </row>
    <row r="4" spans="1:8" ht="12" customHeight="1">
      <c r="A4" s="32"/>
      <c r="B4" s="10"/>
      <c r="C4" s="10"/>
      <c r="D4" s="10"/>
      <c r="E4" s="10"/>
      <c r="F4" s="10"/>
      <c r="G4" s="10"/>
      <c r="H4" s="10"/>
    </row>
    <row r="5" spans="1:8" ht="18.75" customHeight="1">
      <c r="A5" s="103" t="s">
        <v>107</v>
      </c>
      <c r="B5" s="103"/>
      <c r="C5" s="103"/>
      <c r="D5" s="103"/>
      <c r="E5" s="103"/>
      <c r="F5" s="103"/>
      <c r="G5" s="103"/>
      <c r="H5" s="103"/>
    </row>
    <row r="6" spans="1:8" ht="15" customHeight="1">
      <c r="A6" s="38"/>
      <c r="B6" s="38"/>
      <c r="C6" s="38"/>
      <c r="D6" s="38"/>
      <c r="E6" s="38"/>
      <c r="F6" s="38"/>
      <c r="G6" s="38"/>
      <c r="H6" s="38"/>
    </row>
    <row r="7" ht="12" customHeight="1"/>
    <row r="8" spans="1:8" ht="14.25" customHeight="1">
      <c r="A8" s="5" t="s">
        <v>40</v>
      </c>
      <c r="B8" s="57"/>
      <c r="C8" s="51">
        <v>1995</v>
      </c>
      <c r="D8" s="51">
        <v>1996</v>
      </c>
      <c r="E8" s="51">
        <v>1997</v>
      </c>
      <c r="F8" s="51">
        <v>1998</v>
      </c>
      <c r="G8" s="51">
        <v>1999</v>
      </c>
      <c r="H8" s="51">
        <v>2000</v>
      </c>
    </row>
    <row r="9" spans="1:8" ht="6" customHeight="1">
      <c r="A9" s="52"/>
      <c r="B9" s="58"/>
      <c r="C9" s="58"/>
      <c r="D9" s="53"/>
      <c r="E9" s="53"/>
      <c r="F9" s="53"/>
      <c r="G9" s="53"/>
      <c r="H9" s="53"/>
    </row>
    <row r="10" spans="1:8" ht="12.75">
      <c r="A10" s="1" t="s">
        <v>42</v>
      </c>
      <c r="C10" s="55">
        <v>14.84658</v>
      </c>
      <c r="D10" s="54">
        <v>14.41933</v>
      </c>
      <c r="E10" s="54">
        <v>14.72634</v>
      </c>
      <c r="F10" s="54">
        <v>14.56268</v>
      </c>
      <c r="G10" s="54">
        <v>14.19657</v>
      </c>
      <c r="H10" s="54">
        <v>14.01103</v>
      </c>
    </row>
    <row r="11" spans="1:8" ht="12.75">
      <c r="A11" s="1" t="s">
        <v>43</v>
      </c>
      <c r="C11" s="58">
        <v>17.05645</v>
      </c>
      <c r="D11" s="11">
        <v>15.61449</v>
      </c>
      <c r="E11" s="11">
        <v>15.61151</v>
      </c>
      <c r="F11" s="11">
        <v>14.4717</v>
      </c>
      <c r="G11" s="11">
        <v>13.99795</v>
      </c>
      <c r="H11" s="11">
        <v>14.80792</v>
      </c>
    </row>
    <row r="12" spans="1:8" ht="12.75">
      <c r="A12" s="1" t="s">
        <v>44</v>
      </c>
      <c r="C12" s="59">
        <v>14.5427</v>
      </c>
      <c r="D12" s="11">
        <v>13.83067</v>
      </c>
      <c r="E12" s="11">
        <v>15.01493</v>
      </c>
      <c r="F12" s="11">
        <v>15.32588</v>
      </c>
      <c r="G12" s="11">
        <v>14.80727</v>
      </c>
      <c r="H12" s="11">
        <v>14.81808</v>
      </c>
    </row>
    <row r="13" spans="1:8" ht="12.75">
      <c r="A13" s="1" t="s">
        <v>45</v>
      </c>
      <c r="C13" s="58">
        <v>14.23061</v>
      </c>
      <c r="D13" s="11">
        <v>13.73005</v>
      </c>
      <c r="E13" s="11">
        <v>13.17904</v>
      </c>
      <c r="F13" s="11">
        <v>13.07752</v>
      </c>
      <c r="G13" s="11">
        <v>13.05928</v>
      </c>
      <c r="H13" s="11">
        <v>13.17596</v>
      </c>
    </row>
    <row r="14" spans="1:8" ht="12.75">
      <c r="A14" s="1" t="s">
        <v>46</v>
      </c>
      <c r="C14" s="58">
        <v>12.54274</v>
      </c>
      <c r="D14" s="11">
        <v>11.7126</v>
      </c>
      <c r="E14" s="11">
        <v>12.42846</v>
      </c>
      <c r="F14" s="11">
        <v>12.13883</v>
      </c>
      <c r="G14" s="11">
        <v>12.0137</v>
      </c>
      <c r="H14" s="11">
        <v>11.69311</v>
      </c>
    </row>
    <row r="15" spans="3:8" ht="6" customHeight="1">
      <c r="C15" s="58"/>
      <c r="D15" s="11"/>
      <c r="E15" s="11"/>
      <c r="F15" s="11"/>
      <c r="G15" s="11"/>
      <c r="H15" s="11"/>
    </row>
    <row r="16" spans="1:8" ht="12.75">
      <c r="A16" s="1" t="s">
        <v>47</v>
      </c>
      <c r="C16" s="58">
        <v>13.85985</v>
      </c>
      <c r="D16" s="11">
        <v>13.8704</v>
      </c>
      <c r="E16" s="11">
        <v>13.87361</v>
      </c>
      <c r="F16" s="11">
        <v>13.39922</v>
      </c>
      <c r="G16" s="11">
        <v>13.41283</v>
      </c>
      <c r="H16" s="11">
        <v>13.48066</v>
      </c>
    </row>
    <row r="17" spans="1:8" ht="12.75">
      <c r="A17" s="1" t="s">
        <v>48</v>
      </c>
      <c r="C17" s="58">
        <v>15.08204</v>
      </c>
      <c r="D17" s="11">
        <v>13.63898</v>
      </c>
      <c r="E17" s="11">
        <v>14.88857</v>
      </c>
      <c r="F17" s="11">
        <v>13.30538</v>
      </c>
      <c r="G17" s="11">
        <v>14.22917</v>
      </c>
      <c r="H17" s="11">
        <v>14.28704</v>
      </c>
    </row>
    <row r="18" spans="1:8" ht="12.75">
      <c r="A18" s="1" t="s">
        <v>49</v>
      </c>
      <c r="C18" s="58">
        <v>11.99351</v>
      </c>
      <c r="D18" s="11">
        <v>12.04014</v>
      </c>
      <c r="E18" s="11">
        <v>12.08657</v>
      </c>
      <c r="F18" s="11">
        <v>11.76161</v>
      </c>
      <c r="G18" s="11">
        <v>12.06678</v>
      </c>
      <c r="H18" s="11">
        <v>12.11915</v>
      </c>
    </row>
    <row r="19" spans="1:8" ht="12.75">
      <c r="A19" s="1" t="s">
        <v>50</v>
      </c>
      <c r="C19" s="58">
        <v>13.53533</v>
      </c>
      <c r="D19" s="11">
        <v>13.55819</v>
      </c>
      <c r="E19" s="11">
        <v>14.07155</v>
      </c>
      <c r="F19" s="11">
        <v>13.53132</v>
      </c>
      <c r="G19" s="11">
        <v>13.39253</v>
      </c>
      <c r="H19" s="11">
        <v>13.33355</v>
      </c>
    </row>
    <row r="20" spans="1:8" ht="12.75">
      <c r="A20" s="1" t="s">
        <v>51</v>
      </c>
      <c r="C20" s="58">
        <v>12.32687</v>
      </c>
      <c r="D20" s="11">
        <v>11.57622</v>
      </c>
      <c r="E20" s="11">
        <v>12.10133</v>
      </c>
      <c r="F20" s="11">
        <v>12.48229</v>
      </c>
      <c r="G20" s="11">
        <v>12.18357</v>
      </c>
      <c r="H20" s="11">
        <v>11.43111</v>
      </c>
    </row>
    <row r="21" spans="3:8" ht="6" customHeight="1">
      <c r="C21" s="58"/>
      <c r="D21" s="11"/>
      <c r="E21" s="11"/>
      <c r="F21" s="11"/>
      <c r="G21" s="11"/>
      <c r="H21" s="11"/>
    </row>
    <row r="22" spans="1:8" ht="12.75">
      <c r="A22" s="1" t="s">
        <v>52</v>
      </c>
      <c r="C22" s="58">
        <v>15.69828</v>
      </c>
      <c r="D22" s="11">
        <v>15.76525</v>
      </c>
      <c r="E22" s="11">
        <v>15.4701</v>
      </c>
      <c r="F22" s="11">
        <v>15.37225</v>
      </c>
      <c r="G22" s="11">
        <v>15.21424</v>
      </c>
      <c r="H22" s="11">
        <v>15.91761</v>
      </c>
    </row>
    <row r="23" spans="1:8" ht="12.75">
      <c r="A23" s="1" t="s">
        <v>53</v>
      </c>
      <c r="C23" s="58">
        <v>13.97264</v>
      </c>
      <c r="D23" s="11">
        <v>15.23706</v>
      </c>
      <c r="E23" s="11">
        <v>14.57905</v>
      </c>
      <c r="F23" s="11">
        <v>16.90467</v>
      </c>
      <c r="G23" s="11">
        <v>16.59627</v>
      </c>
      <c r="H23" s="11">
        <v>16.17059</v>
      </c>
    </row>
    <row r="24" spans="1:8" ht="12.75">
      <c r="A24" s="1" t="s">
        <v>54</v>
      </c>
      <c r="C24" s="58">
        <v>15.08465</v>
      </c>
      <c r="D24" s="11">
        <v>14.63354</v>
      </c>
      <c r="E24" s="11">
        <v>14.60354</v>
      </c>
      <c r="F24" s="11">
        <v>15.0292</v>
      </c>
      <c r="G24" s="11">
        <v>15.23541</v>
      </c>
      <c r="H24" s="11">
        <v>14.74614</v>
      </c>
    </row>
    <row r="25" spans="1:8" ht="12.75">
      <c r="A25" s="1" t="s">
        <v>55</v>
      </c>
      <c r="C25" s="58">
        <v>14.91668</v>
      </c>
      <c r="D25" s="11">
        <v>14.205</v>
      </c>
      <c r="E25" s="11">
        <v>13.36489</v>
      </c>
      <c r="F25" s="11">
        <v>12.71319</v>
      </c>
      <c r="G25" s="11">
        <v>13.58679</v>
      </c>
      <c r="H25" s="11">
        <v>12.86311</v>
      </c>
    </row>
    <row r="26" spans="1:8" ht="12.75">
      <c r="A26" s="1" t="s">
        <v>56</v>
      </c>
      <c r="C26" s="58">
        <v>9.32953</v>
      </c>
      <c r="D26" s="11">
        <v>9.44977</v>
      </c>
      <c r="E26" s="11">
        <v>9.99829</v>
      </c>
      <c r="F26" s="11">
        <v>9.85661</v>
      </c>
      <c r="G26" s="11">
        <v>10.48321</v>
      </c>
      <c r="H26" s="11">
        <v>10.09565</v>
      </c>
    </row>
    <row r="27" spans="3:8" ht="6" customHeight="1">
      <c r="C27" s="58"/>
      <c r="D27" s="11"/>
      <c r="E27" s="11"/>
      <c r="F27" s="11"/>
      <c r="G27" s="11"/>
      <c r="H27" s="11"/>
    </row>
    <row r="28" spans="1:8" ht="12.75">
      <c r="A28" s="1" t="s">
        <v>57</v>
      </c>
      <c r="C28" s="58">
        <v>12.6376</v>
      </c>
      <c r="D28" s="11">
        <v>11.72011</v>
      </c>
      <c r="E28" s="11">
        <v>11.71276</v>
      </c>
      <c r="F28" s="11">
        <v>11.87596</v>
      </c>
      <c r="G28" s="11">
        <v>12.56742</v>
      </c>
      <c r="H28" s="11">
        <v>12.352</v>
      </c>
    </row>
    <row r="29" spans="1:8" ht="12.75">
      <c r="A29" s="1" t="s">
        <v>58</v>
      </c>
      <c r="C29" s="58">
        <v>13.06714</v>
      </c>
      <c r="D29" s="11">
        <v>13.81257</v>
      </c>
      <c r="E29" s="11">
        <v>13.77425</v>
      </c>
      <c r="F29" s="11">
        <v>13.02408</v>
      </c>
      <c r="G29" s="11">
        <v>13.10472</v>
      </c>
      <c r="H29" s="11">
        <v>12.71451</v>
      </c>
    </row>
    <row r="30" spans="1:8" ht="12.75">
      <c r="A30" s="1" t="s">
        <v>59</v>
      </c>
      <c r="C30" s="58">
        <v>11.9281</v>
      </c>
      <c r="D30" s="11">
        <v>14.10861</v>
      </c>
      <c r="E30" s="11">
        <v>14.48811</v>
      </c>
      <c r="F30" s="11">
        <v>14.02001</v>
      </c>
      <c r="G30" s="11">
        <v>14.68065</v>
      </c>
      <c r="H30" s="11">
        <v>14.7033</v>
      </c>
    </row>
    <row r="31" spans="1:8" ht="12.75">
      <c r="A31" s="1" t="s">
        <v>60</v>
      </c>
      <c r="C31" s="58">
        <v>12.28708</v>
      </c>
      <c r="D31" s="11">
        <v>11.18965</v>
      </c>
      <c r="E31" s="11">
        <v>11.57525</v>
      </c>
      <c r="F31" s="11">
        <v>10.50579</v>
      </c>
      <c r="G31" s="11">
        <v>10.67413</v>
      </c>
      <c r="H31" s="11">
        <v>10.80205</v>
      </c>
    </row>
    <row r="32" spans="1:8" ht="12.75">
      <c r="A32" s="1" t="s">
        <v>61</v>
      </c>
      <c r="C32" s="58">
        <v>11.44409</v>
      </c>
      <c r="D32" s="11">
        <v>11.20706</v>
      </c>
      <c r="E32" s="11">
        <v>12.27704</v>
      </c>
      <c r="F32" s="11">
        <v>11.37482</v>
      </c>
      <c r="G32" s="11">
        <v>11.363</v>
      </c>
      <c r="H32" s="11">
        <v>11.27075</v>
      </c>
    </row>
    <row r="33" spans="3:8" ht="6" customHeight="1">
      <c r="C33" s="58"/>
      <c r="D33" s="11"/>
      <c r="E33" s="11"/>
      <c r="F33" s="11"/>
      <c r="G33" s="11"/>
      <c r="H33" s="11"/>
    </row>
    <row r="34" spans="1:8" ht="12.75">
      <c r="A34" s="1" t="s">
        <v>62</v>
      </c>
      <c r="C34" s="58">
        <v>13.33926</v>
      </c>
      <c r="D34" s="11">
        <v>12.39262</v>
      </c>
      <c r="E34" s="11">
        <v>12.15158</v>
      </c>
      <c r="F34" s="11">
        <v>12.16627</v>
      </c>
      <c r="G34" s="11">
        <v>12.25736</v>
      </c>
      <c r="H34" s="11">
        <v>12.33804</v>
      </c>
    </row>
    <row r="35" spans="1:8" ht="12.75">
      <c r="A35" s="1" t="s">
        <v>63</v>
      </c>
      <c r="C35" s="58">
        <v>15.42764</v>
      </c>
      <c r="D35" s="11">
        <v>15.253</v>
      </c>
      <c r="E35" s="11">
        <v>14.89898</v>
      </c>
      <c r="F35" s="11">
        <v>14.99526</v>
      </c>
      <c r="G35" s="11">
        <v>14.72992</v>
      </c>
      <c r="H35" s="11">
        <v>14.33743</v>
      </c>
    </row>
    <row r="36" spans="1:8" ht="12.75">
      <c r="A36" s="1" t="s">
        <v>64</v>
      </c>
      <c r="C36" s="58">
        <v>13.48056</v>
      </c>
      <c r="D36" s="11">
        <v>12.55581</v>
      </c>
      <c r="E36" s="11">
        <v>12.03343</v>
      </c>
      <c r="F36" s="11">
        <v>12.57572</v>
      </c>
      <c r="G36" s="11">
        <v>12.47625</v>
      </c>
      <c r="H36" s="11">
        <v>12.58821</v>
      </c>
    </row>
    <row r="37" spans="1:8" ht="12.75">
      <c r="A37" s="1" t="s">
        <v>65</v>
      </c>
      <c r="C37" s="58">
        <v>14.29776</v>
      </c>
      <c r="D37" s="11">
        <v>13.84012</v>
      </c>
      <c r="E37" s="11">
        <v>13.92933</v>
      </c>
      <c r="F37" s="11">
        <v>13.88126</v>
      </c>
      <c r="G37" s="11">
        <v>13.02273</v>
      </c>
      <c r="H37" s="11">
        <v>12.7534</v>
      </c>
    </row>
    <row r="38" spans="1:8" ht="12.75">
      <c r="A38" s="1" t="s">
        <v>66</v>
      </c>
      <c r="C38" s="58">
        <v>13.55301</v>
      </c>
      <c r="D38" s="11">
        <v>12.81212</v>
      </c>
      <c r="E38" s="11">
        <v>12.84367</v>
      </c>
      <c r="F38" s="11">
        <v>12.2896</v>
      </c>
      <c r="G38" s="11">
        <v>12.39997</v>
      </c>
      <c r="H38" s="11">
        <v>11.95695</v>
      </c>
    </row>
    <row r="39" spans="3:8" ht="6" customHeight="1">
      <c r="C39" s="58"/>
      <c r="D39" s="11"/>
      <c r="E39" s="11"/>
      <c r="F39" s="11"/>
      <c r="G39" s="11"/>
      <c r="H39" s="11"/>
    </row>
    <row r="40" spans="1:8" ht="12.75">
      <c r="A40" s="1" t="s">
        <v>67</v>
      </c>
      <c r="C40" s="58">
        <v>13.4787</v>
      </c>
      <c r="D40" s="11">
        <v>13.41498</v>
      </c>
      <c r="E40" s="11">
        <v>12.76894</v>
      </c>
      <c r="F40" s="11">
        <v>12.77753</v>
      </c>
      <c r="G40" s="11">
        <v>13.02806</v>
      </c>
      <c r="H40" s="11">
        <v>13.73803</v>
      </c>
    </row>
    <row r="41" spans="1:8" ht="12.75">
      <c r="A41" s="1" t="s">
        <v>68</v>
      </c>
      <c r="C41" s="58">
        <v>16.29536</v>
      </c>
      <c r="D41" s="11">
        <v>15.89946</v>
      </c>
      <c r="E41" s="11">
        <v>15.89845</v>
      </c>
      <c r="F41" s="11">
        <v>15.85172</v>
      </c>
      <c r="G41" s="11">
        <v>15.2249</v>
      </c>
      <c r="H41" s="11">
        <v>15.71914</v>
      </c>
    </row>
    <row r="42" spans="1:8" ht="12.75">
      <c r="A42" s="1" t="s">
        <v>69</v>
      </c>
      <c r="C42" s="58">
        <v>8.40797</v>
      </c>
      <c r="D42" s="11">
        <v>8.10137</v>
      </c>
      <c r="E42" s="11">
        <v>7.93207</v>
      </c>
      <c r="F42" s="11">
        <v>8.10136</v>
      </c>
      <c r="G42" s="11">
        <v>8.50038</v>
      </c>
      <c r="H42" s="11">
        <v>8.28699</v>
      </c>
    </row>
    <row r="43" spans="1:8" ht="12.75">
      <c r="A43" s="1" t="s">
        <v>70</v>
      </c>
      <c r="C43" s="58">
        <v>12.64168</v>
      </c>
      <c r="D43" s="11">
        <v>12.34298</v>
      </c>
      <c r="E43" s="11">
        <v>12.96528</v>
      </c>
      <c r="F43" s="11">
        <v>12.97558</v>
      </c>
      <c r="G43" s="11">
        <v>12.94134</v>
      </c>
      <c r="H43" s="11">
        <v>12.81005</v>
      </c>
    </row>
    <row r="44" spans="1:8" ht="12.75">
      <c r="A44" s="1" t="s">
        <v>71</v>
      </c>
      <c r="C44" s="58">
        <v>10.9024</v>
      </c>
      <c r="D44" s="11">
        <v>10.49544</v>
      </c>
      <c r="E44" s="11">
        <v>10.78753</v>
      </c>
      <c r="F44" s="11">
        <v>10.71101</v>
      </c>
      <c r="G44" s="11">
        <v>10.59914</v>
      </c>
      <c r="H44" s="11">
        <v>10.58592</v>
      </c>
    </row>
    <row r="45" spans="3:8" ht="6" customHeight="1">
      <c r="C45" s="58"/>
      <c r="D45" s="11"/>
      <c r="E45" s="11"/>
      <c r="F45" s="11"/>
      <c r="G45" s="11"/>
      <c r="H45" s="11"/>
    </row>
    <row r="46" spans="1:8" ht="12.75">
      <c r="A46" s="1" t="s">
        <v>72</v>
      </c>
      <c r="C46" s="58">
        <v>12.8915</v>
      </c>
      <c r="D46" s="11">
        <v>13.27918</v>
      </c>
      <c r="E46" s="11">
        <v>13.87735</v>
      </c>
      <c r="F46" s="11">
        <v>13.82076</v>
      </c>
      <c r="G46" s="11">
        <v>14.06965</v>
      </c>
      <c r="H46" s="11">
        <v>13.91541</v>
      </c>
    </row>
    <row r="47" spans="1:8" ht="12.75">
      <c r="A47" s="1" t="s">
        <v>73</v>
      </c>
      <c r="C47" s="58">
        <v>15.55211</v>
      </c>
      <c r="D47" s="11">
        <v>15.35597</v>
      </c>
      <c r="E47" s="11">
        <v>15.49748</v>
      </c>
      <c r="F47" s="11">
        <v>14.99189</v>
      </c>
      <c r="G47" s="11">
        <v>15.43856</v>
      </c>
      <c r="H47" s="11">
        <v>14.49624</v>
      </c>
    </row>
    <row r="48" spans="1:8" ht="12.75">
      <c r="A48" s="1" t="s">
        <v>74</v>
      </c>
      <c r="C48" s="58">
        <v>11.62789</v>
      </c>
      <c r="D48" s="11">
        <v>11.8193</v>
      </c>
      <c r="E48" s="11">
        <v>11.17439</v>
      </c>
      <c r="F48" s="11">
        <v>11.59179</v>
      </c>
      <c r="G48" s="11">
        <v>11.91646</v>
      </c>
      <c r="H48" s="11">
        <v>10.99106</v>
      </c>
    </row>
    <row r="49" spans="1:8" ht="12.75">
      <c r="A49" s="1" t="s">
        <v>75</v>
      </c>
      <c r="C49" s="58">
        <v>13.80902</v>
      </c>
      <c r="D49" s="11">
        <v>14.89269</v>
      </c>
      <c r="E49" s="11">
        <v>15.25969</v>
      </c>
      <c r="F49" s="11">
        <v>14.93691</v>
      </c>
      <c r="G49" s="11">
        <v>14.97541</v>
      </c>
      <c r="H49" s="11">
        <v>15.50959</v>
      </c>
    </row>
    <row r="50" spans="1:8" ht="12.75">
      <c r="A50" s="1" t="s">
        <v>76</v>
      </c>
      <c r="C50" s="58">
        <v>11.75661</v>
      </c>
      <c r="D50" s="11">
        <v>11.65263</v>
      </c>
      <c r="E50" s="11">
        <v>11.70723</v>
      </c>
      <c r="F50" s="11">
        <v>11.24728</v>
      </c>
      <c r="G50" s="11">
        <v>11.13301</v>
      </c>
      <c r="H50" s="11">
        <v>10.21248</v>
      </c>
    </row>
    <row r="51" spans="3:8" ht="6" customHeight="1">
      <c r="C51" s="58"/>
      <c r="D51" s="11"/>
      <c r="E51" s="11"/>
      <c r="F51" s="11"/>
      <c r="G51" s="11"/>
      <c r="H51" s="11"/>
    </row>
    <row r="52" spans="1:8" ht="12.75">
      <c r="A52" s="1" t="s">
        <v>77</v>
      </c>
      <c r="C52" s="58">
        <v>14.90684</v>
      </c>
      <c r="D52" s="11">
        <v>14.95159</v>
      </c>
      <c r="E52" s="11">
        <v>14.78276</v>
      </c>
      <c r="F52" s="11">
        <v>14.54786</v>
      </c>
      <c r="G52" s="11">
        <v>14.55649</v>
      </c>
      <c r="H52" s="11">
        <v>14.84856</v>
      </c>
    </row>
    <row r="53" spans="1:8" ht="12.75">
      <c r="A53" s="1" t="s">
        <v>78</v>
      </c>
      <c r="C53" s="58">
        <v>12.8554</v>
      </c>
      <c r="D53" s="11">
        <v>12.63133</v>
      </c>
      <c r="E53" s="11">
        <v>12.75452</v>
      </c>
      <c r="F53" s="11">
        <v>12.72303</v>
      </c>
      <c r="G53" s="11">
        <v>12.98123</v>
      </c>
      <c r="H53" s="11">
        <v>13.08356</v>
      </c>
    </row>
    <row r="54" spans="1:8" ht="12.75">
      <c r="A54" s="1" t="s">
        <v>79</v>
      </c>
      <c r="C54" s="58">
        <v>16.61712</v>
      </c>
      <c r="D54" s="11">
        <v>17.20185</v>
      </c>
      <c r="E54" s="11">
        <v>16.87526</v>
      </c>
      <c r="F54" s="11">
        <v>14.39128</v>
      </c>
      <c r="G54" s="11">
        <v>14.14743</v>
      </c>
      <c r="H54" s="11">
        <v>14.4295</v>
      </c>
    </row>
    <row r="55" spans="1:8" ht="12.75">
      <c r="A55" s="1" t="s">
        <v>80</v>
      </c>
      <c r="C55" s="58">
        <v>15.35204</v>
      </c>
      <c r="D55" s="11">
        <v>14.01172</v>
      </c>
      <c r="E55" s="11">
        <v>13.83046</v>
      </c>
      <c r="F55" s="11">
        <v>13.56658</v>
      </c>
      <c r="G55" s="11">
        <v>12.52226</v>
      </c>
      <c r="H55" s="11">
        <v>13.32806</v>
      </c>
    </row>
    <row r="56" spans="4:8" ht="6" customHeight="1">
      <c r="D56" s="11"/>
      <c r="E56" s="11"/>
      <c r="F56" s="11"/>
      <c r="G56" s="11"/>
      <c r="H56" s="11"/>
    </row>
    <row r="57" spans="1:8" ht="12.75">
      <c r="A57" s="5" t="s">
        <v>82</v>
      </c>
      <c r="C57" s="60">
        <v>13.53043</v>
      </c>
      <c r="D57" s="56">
        <v>13.82</v>
      </c>
      <c r="E57" s="56">
        <v>13.9311</v>
      </c>
      <c r="F57" s="56">
        <v>13.51735</v>
      </c>
      <c r="G57" s="56">
        <v>13.55606</v>
      </c>
      <c r="H57" s="56">
        <v>13.39408</v>
      </c>
    </row>
    <row r="58" spans="3:8" ht="12.75">
      <c r="C58" s="11"/>
      <c r="D58" s="11"/>
      <c r="E58" s="11"/>
      <c r="F58" s="11"/>
      <c r="G58" s="11"/>
      <c r="H58" s="11"/>
    </row>
    <row r="59" spans="3:8" ht="12.75">
      <c r="C59" s="11"/>
      <c r="D59" s="11"/>
      <c r="E59" s="11"/>
      <c r="F59" s="11"/>
      <c r="G59" s="11"/>
      <c r="H59" s="11"/>
    </row>
  </sheetData>
  <mergeCells count="3">
    <mergeCell ref="A1:H1"/>
    <mergeCell ref="A3:H3"/>
    <mergeCell ref="A5:H5"/>
  </mergeCells>
  <printOptions/>
  <pageMargins left="1" right="1" top="0.5" bottom="0.5" header="0.5" footer="0.25"/>
  <pageSetup horizontalDpi="300" verticalDpi="300" orientation="portrait" r:id="rId1"/>
  <headerFooter alignWithMargins="0">
    <oddFooter>&amp;C&amp;"Times New Roman,Regular"34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3"/>
  <sheetViews>
    <sheetView zoomScale="75" zoomScaleNormal="75" workbookViewId="0" topLeftCell="A1">
      <selection activeCell="D12" sqref="D12"/>
    </sheetView>
  </sheetViews>
  <sheetFormatPr defaultColWidth="9.140625" defaultRowHeight="12.75"/>
  <cols>
    <col min="1" max="1" width="16.7109375" style="1" customWidth="1"/>
    <col min="2" max="2" width="16.00390625" style="1" bestFit="1" customWidth="1"/>
    <col min="3" max="3" width="3.7109375" style="1" customWidth="1"/>
    <col min="4" max="4" width="16.00390625" style="1" bestFit="1" customWidth="1"/>
    <col min="5" max="5" width="3.28125" style="1" customWidth="1"/>
    <col min="6" max="6" width="14.140625" style="1" bestFit="1" customWidth="1"/>
    <col min="7" max="7" width="2.7109375" style="1" customWidth="1"/>
    <col min="8" max="8" width="14.00390625" style="1" bestFit="1" customWidth="1"/>
    <col min="9" max="9" width="10.421875" style="1" customWidth="1"/>
    <col min="10" max="10" width="11.8515625" style="1" customWidth="1"/>
    <col min="11" max="16384" width="8.8515625" style="1" customWidth="1"/>
  </cols>
  <sheetData>
    <row r="1" spans="1:8" ht="18.75">
      <c r="A1" s="102" t="s">
        <v>94</v>
      </c>
      <c r="B1" s="102"/>
      <c r="C1" s="102"/>
      <c r="D1" s="102"/>
      <c r="E1" s="102"/>
      <c r="F1" s="102"/>
      <c r="G1" s="102"/>
      <c r="H1" s="102"/>
    </row>
    <row r="2" ht="6" customHeight="1"/>
    <row r="3" spans="1:8" ht="18.75">
      <c r="A3" s="102" t="s">
        <v>84</v>
      </c>
      <c r="B3" s="102"/>
      <c r="C3" s="102"/>
      <c r="D3" s="102"/>
      <c r="E3" s="102"/>
      <c r="F3" s="102"/>
      <c r="G3" s="102"/>
      <c r="H3" s="102"/>
    </row>
    <row r="4" ht="6" customHeight="1"/>
    <row r="5" spans="1:8" ht="18.75">
      <c r="A5" s="103" t="s">
        <v>100</v>
      </c>
      <c r="B5" s="103"/>
      <c r="C5" s="103"/>
      <c r="D5" s="103"/>
      <c r="E5" s="103"/>
      <c r="F5" s="103"/>
      <c r="G5" s="103"/>
      <c r="H5" s="103"/>
    </row>
    <row r="6" spans="1:8" ht="15" customHeight="1">
      <c r="A6" s="38"/>
      <c r="B6" s="38"/>
      <c r="C6" s="38"/>
      <c r="D6" s="38"/>
      <c r="E6" s="38"/>
      <c r="F6" s="38"/>
      <c r="G6" s="38"/>
      <c r="H6" s="38"/>
    </row>
    <row r="7" ht="12.75" customHeight="1"/>
    <row r="8" spans="2:8" ht="12.75">
      <c r="B8" s="104" t="s">
        <v>96</v>
      </c>
      <c r="C8" s="104"/>
      <c r="D8" s="104"/>
      <c r="F8" s="104" t="s">
        <v>95</v>
      </c>
      <c r="G8" s="104"/>
      <c r="H8" s="104"/>
    </row>
    <row r="9" spans="1:8" ht="12.75">
      <c r="A9" s="5" t="s">
        <v>40</v>
      </c>
      <c r="B9" s="41" t="s">
        <v>101</v>
      </c>
      <c r="C9" s="5"/>
      <c r="D9" s="41" t="s">
        <v>83</v>
      </c>
      <c r="E9" s="5"/>
      <c r="F9" s="41" t="s">
        <v>102</v>
      </c>
      <c r="G9" s="5"/>
      <c r="H9" s="41" t="s">
        <v>83</v>
      </c>
    </row>
    <row r="10" ht="6" customHeight="1"/>
    <row r="11" spans="1:10" ht="12.75">
      <c r="A11" s="1" t="s">
        <v>42</v>
      </c>
      <c r="B11" s="34">
        <v>14004195</v>
      </c>
      <c r="D11" s="34">
        <v>13330857</v>
      </c>
      <c r="E11" s="12"/>
      <c r="F11" s="33">
        <v>1120989</v>
      </c>
      <c r="G11" s="12"/>
      <c r="H11" s="33">
        <v>509306</v>
      </c>
      <c r="I11" s="6"/>
      <c r="J11" s="6"/>
    </row>
    <row r="12" spans="1:8" ht="12.75">
      <c r="A12" s="1" t="s">
        <v>43</v>
      </c>
      <c r="B12" s="35">
        <v>9777302</v>
      </c>
      <c r="D12" s="35">
        <v>9398118</v>
      </c>
      <c r="E12" s="4"/>
      <c r="F12" s="4">
        <v>496281</v>
      </c>
      <c r="G12" s="4"/>
      <c r="H12" s="4">
        <v>312782</v>
      </c>
    </row>
    <row r="13" spans="1:8" ht="12.75">
      <c r="A13" s="1" t="s">
        <v>44</v>
      </c>
      <c r="B13" s="35">
        <v>94402464</v>
      </c>
      <c r="D13" s="35">
        <v>92641997</v>
      </c>
      <c r="E13" s="4"/>
      <c r="F13" s="4">
        <v>5521720</v>
      </c>
      <c r="G13" s="4"/>
      <c r="H13" s="4">
        <v>3543262</v>
      </c>
    </row>
    <row r="14" spans="1:8" ht="12.75">
      <c r="A14" s="1" t="s">
        <v>45</v>
      </c>
      <c r="B14" s="35">
        <v>53846180</v>
      </c>
      <c r="D14" s="35">
        <v>52385170</v>
      </c>
      <c r="E14" s="4"/>
      <c r="F14" s="4">
        <v>2287432</v>
      </c>
      <c r="G14" s="4"/>
      <c r="H14" s="4">
        <v>1379480</v>
      </c>
    </row>
    <row r="15" spans="1:8" ht="12.75">
      <c r="A15" s="1" t="s">
        <v>46</v>
      </c>
      <c r="B15" s="35">
        <v>12329040.74</v>
      </c>
      <c r="D15" s="35">
        <v>12049044.49</v>
      </c>
      <c r="E15" s="4"/>
      <c r="F15" s="4">
        <v>568305.58</v>
      </c>
      <c r="G15" s="4"/>
      <c r="H15" s="4">
        <v>330171.67</v>
      </c>
    </row>
    <row r="16" spans="5:8" ht="6" customHeight="1">
      <c r="E16" s="4"/>
      <c r="F16" s="4"/>
      <c r="G16" s="4"/>
      <c r="H16" s="4"/>
    </row>
    <row r="17" spans="1:8" ht="12.75">
      <c r="A17" s="1" t="s">
        <v>47</v>
      </c>
      <c r="B17" s="35">
        <v>276572419</v>
      </c>
      <c r="D17" s="35">
        <v>269211306</v>
      </c>
      <c r="E17" s="4"/>
      <c r="F17" s="4">
        <v>12573767</v>
      </c>
      <c r="G17" s="4"/>
      <c r="H17" s="4">
        <v>8071101</v>
      </c>
    </row>
    <row r="18" spans="1:8" ht="12.75">
      <c r="A18" s="1" t="s">
        <v>48</v>
      </c>
      <c r="B18" s="35">
        <v>3490695</v>
      </c>
      <c r="D18" s="35">
        <v>3428781</v>
      </c>
      <c r="E18" s="4"/>
      <c r="F18" s="4">
        <v>108143</v>
      </c>
      <c r="G18" s="4"/>
      <c r="H18" s="4">
        <v>75998</v>
      </c>
    </row>
    <row r="19" spans="1:8" ht="12.75">
      <c r="A19" s="1" t="s">
        <v>49</v>
      </c>
      <c r="B19" s="35">
        <v>70873614</v>
      </c>
      <c r="D19" s="35">
        <v>67977425</v>
      </c>
      <c r="E19" s="4"/>
      <c r="F19" s="4">
        <v>3503537</v>
      </c>
      <c r="G19" s="4"/>
      <c r="H19" s="4">
        <v>2016359</v>
      </c>
    </row>
    <row r="20" spans="1:8" ht="12.75">
      <c r="A20" s="1" t="s">
        <v>50</v>
      </c>
      <c r="B20" s="35">
        <v>22663518</v>
      </c>
      <c r="D20" s="35">
        <v>21880203</v>
      </c>
      <c r="E20" s="4"/>
      <c r="F20" s="4">
        <v>1170215</v>
      </c>
      <c r="G20" s="4"/>
      <c r="H20" s="4">
        <v>710439</v>
      </c>
    </row>
    <row r="21" spans="1:8" ht="12.75">
      <c r="A21" s="1" t="s">
        <v>51</v>
      </c>
      <c r="B21" s="35">
        <v>3609614</v>
      </c>
      <c r="D21" s="35">
        <v>3398434</v>
      </c>
      <c r="E21" s="4"/>
      <c r="F21" s="4">
        <v>410118</v>
      </c>
      <c r="G21" s="4"/>
      <c r="H21" s="4">
        <v>230073</v>
      </c>
    </row>
    <row r="22" spans="5:8" ht="6" customHeight="1">
      <c r="E22" s="4"/>
      <c r="F22" s="4"/>
      <c r="G22" s="4"/>
      <c r="H22" s="4"/>
    </row>
    <row r="23" spans="1:8" ht="12.75">
      <c r="A23" s="1" t="s">
        <v>52</v>
      </c>
      <c r="B23" s="35">
        <v>29238321</v>
      </c>
      <c r="D23" s="35">
        <v>28010746.42</v>
      </c>
      <c r="E23" s="4"/>
      <c r="F23" s="4">
        <v>1840230.35</v>
      </c>
      <c r="G23" s="4"/>
      <c r="H23" s="4">
        <v>1298860.9</v>
      </c>
    </row>
    <row r="24" spans="1:8" ht="12.75">
      <c r="A24" s="1" t="s">
        <v>53</v>
      </c>
      <c r="B24" s="35">
        <v>2318933</v>
      </c>
      <c r="D24" s="35">
        <v>2293078</v>
      </c>
      <c r="E24" s="4"/>
      <c r="F24" s="4">
        <v>33655</v>
      </c>
      <c r="G24" s="4"/>
      <c r="H24" s="4">
        <v>18846</v>
      </c>
    </row>
    <row r="25" spans="1:8" ht="12.75">
      <c r="A25" s="1" t="s">
        <v>54</v>
      </c>
      <c r="B25" s="35">
        <v>54167223</v>
      </c>
      <c r="D25" s="35">
        <v>52061903</v>
      </c>
      <c r="E25" s="4"/>
      <c r="F25" s="4">
        <v>2657301</v>
      </c>
      <c r="G25" s="4"/>
      <c r="H25" s="4">
        <v>1367665</v>
      </c>
    </row>
    <row r="26" spans="1:8" ht="12.75">
      <c r="A26" s="1" t="s">
        <v>55</v>
      </c>
      <c r="B26" s="35">
        <v>44809941</v>
      </c>
      <c r="D26" s="35">
        <v>42205698</v>
      </c>
      <c r="E26" s="4"/>
      <c r="F26" s="4">
        <v>3825343</v>
      </c>
      <c r="G26" s="4"/>
      <c r="H26" s="4">
        <v>2061200</v>
      </c>
    </row>
    <row r="27" spans="1:8" ht="12.75">
      <c r="A27" s="1" t="s">
        <v>56</v>
      </c>
      <c r="B27" s="35">
        <v>59396855</v>
      </c>
      <c r="D27" s="35">
        <v>56731089</v>
      </c>
      <c r="E27" s="4"/>
      <c r="F27" s="4">
        <v>3637999</v>
      </c>
      <c r="G27" s="4"/>
      <c r="H27" s="4">
        <v>1709924</v>
      </c>
    </row>
    <row r="28" spans="5:8" ht="6" customHeight="1">
      <c r="E28" s="4"/>
      <c r="F28" s="4"/>
      <c r="G28" s="4"/>
      <c r="H28" s="4"/>
    </row>
    <row r="29" spans="1:8" ht="12.75">
      <c r="A29" s="1" t="s">
        <v>57</v>
      </c>
      <c r="B29" s="35">
        <v>27600073</v>
      </c>
      <c r="D29" s="35">
        <v>26866198</v>
      </c>
      <c r="E29" s="4"/>
      <c r="F29" s="4">
        <v>1234245</v>
      </c>
      <c r="G29" s="4"/>
      <c r="H29" s="4">
        <v>763299</v>
      </c>
    </row>
    <row r="30" spans="1:8" ht="12.75">
      <c r="A30" s="1" t="s">
        <v>58</v>
      </c>
      <c r="B30" s="35">
        <v>1947358172</v>
      </c>
      <c r="D30" s="35">
        <v>1900299496</v>
      </c>
      <c r="E30" s="4"/>
      <c r="F30" s="4">
        <v>52687429</v>
      </c>
      <c r="G30" s="4"/>
      <c r="H30" s="4">
        <v>33456212</v>
      </c>
    </row>
    <row r="31" spans="1:8" ht="12.75">
      <c r="A31" s="1" t="s">
        <v>59</v>
      </c>
      <c r="B31" s="35">
        <v>183251063</v>
      </c>
      <c r="D31" s="35">
        <v>174659036</v>
      </c>
      <c r="E31" s="4"/>
      <c r="F31" s="4">
        <v>12050319</v>
      </c>
      <c r="G31" s="4"/>
      <c r="H31" s="4">
        <v>7079510</v>
      </c>
    </row>
    <row r="32" spans="1:8" ht="12.75">
      <c r="A32" s="1" t="s">
        <v>60</v>
      </c>
      <c r="B32" s="35">
        <v>20722848</v>
      </c>
      <c r="D32" s="35">
        <v>20037053</v>
      </c>
      <c r="E32" s="4"/>
      <c r="F32" s="4">
        <v>1330554</v>
      </c>
      <c r="G32" s="4"/>
      <c r="H32" s="4">
        <v>819566</v>
      </c>
    </row>
    <row r="33" spans="1:8" ht="12.75">
      <c r="A33" s="1" t="s">
        <v>61</v>
      </c>
      <c r="B33" s="35">
        <v>12624926</v>
      </c>
      <c r="D33" s="35">
        <v>12141802</v>
      </c>
      <c r="E33" s="4"/>
      <c r="F33" s="4">
        <v>1137228</v>
      </c>
      <c r="G33" s="4"/>
      <c r="H33" s="4">
        <v>620119</v>
      </c>
    </row>
    <row r="34" spans="5:8" ht="6" customHeight="1">
      <c r="E34" s="4"/>
      <c r="F34" s="4"/>
      <c r="G34" s="4"/>
      <c r="H34" s="4"/>
    </row>
    <row r="35" spans="1:8" ht="12.75">
      <c r="A35" s="1" t="s">
        <v>62</v>
      </c>
      <c r="B35" s="35">
        <v>44853428</v>
      </c>
      <c r="D35" s="35">
        <v>43052224</v>
      </c>
      <c r="E35" s="4"/>
      <c r="F35" s="4">
        <v>2766792</v>
      </c>
      <c r="G35" s="4"/>
      <c r="H35" s="4">
        <v>1670124</v>
      </c>
    </row>
    <row r="36" spans="1:8" ht="12.75">
      <c r="A36" s="1" t="s">
        <v>63</v>
      </c>
      <c r="B36" s="35">
        <v>9919978</v>
      </c>
      <c r="D36" s="35">
        <v>9690018</v>
      </c>
      <c r="E36" s="4"/>
      <c r="F36" s="4">
        <v>402982</v>
      </c>
      <c r="G36" s="4"/>
      <c r="H36" s="4">
        <v>259601</v>
      </c>
    </row>
    <row r="37" spans="1:8" ht="12.75">
      <c r="A37" s="1" t="s">
        <v>64</v>
      </c>
      <c r="B37" s="35">
        <v>40415836</v>
      </c>
      <c r="D37" s="35">
        <v>38481086</v>
      </c>
      <c r="E37" s="4"/>
      <c r="F37" s="4">
        <v>2535396</v>
      </c>
      <c r="G37" s="4"/>
      <c r="H37" s="4">
        <v>1278700</v>
      </c>
    </row>
    <row r="38" spans="1:8" ht="12.75">
      <c r="A38" s="1" t="s">
        <v>65</v>
      </c>
      <c r="B38" s="35">
        <v>23412392</v>
      </c>
      <c r="D38" s="35">
        <v>21417667</v>
      </c>
      <c r="E38" s="4"/>
      <c r="F38" s="4">
        <v>3225213</v>
      </c>
      <c r="G38" s="4"/>
      <c r="H38" s="4">
        <v>1801545</v>
      </c>
    </row>
    <row r="39" spans="1:8" ht="12.75">
      <c r="A39" s="1" t="s">
        <v>66</v>
      </c>
      <c r="B39" s="35">
        <v>17685927</v>
      </c>
      <c r="D39" s="35">
        <v>16125892</v>
      </c>
      <c r="E39" s="4"/>
      <c r="F39" s="4">
        <v>2700260</v>
      </c>
      <c r="G39" s="4"/>
      <c r="H39" s="4">
        <v>1160023</v>
      </c>
    </row>
    <row r="40" spans="5:8" ht="6" customHeight="1">
      <c r="E40" s="4"/>
      <c r="F40" s="4"/>
      <c r="G40" s="4"/>
      <c r="H40" s="4"/>
    </row>
    <row r="41" spans="1:8" ht="12.75">
      <c r="A41" s="1" t="s">
        <v>67</v>
      </c>
      <c r="B41" s="35">
        <v>8127486</v>
      </c>
      <c r="D41" s="35">
        <v>7670753</v>
      </c>
      <c r="E41" s="4"/>
      <c r="F41" s="4">
        <v>770833</v>
      </c>
      <c r="G41" s="4"/>
      <c r="H41" s="4">
        <v>425398</v>
      </c>
    </row>
    <row r="42" spans="1:8" ht="12.75">
      <c r="A42" s="1" t="s">
        <v>68</v>
      </c>
      <c r="B42" s="35">
        <v>533244384</v>
      </c>
      <c r="D42" s="35">
        <v>513039276</v>
      </c>
      <c r="E42" s="4"/>
      <c r="F42" s="4">
        <v>29892989</v>
      </c>
      <c r="G42" s="4"/>
      <c r="H42" s="4">
        <v>19274362</v>
      </c>
    </row>
    <row r="43" spans="1:8" ht="12.75">
      <c r="A43" s="1" t="s">
        <v>69</v>
      </c>
      <c r="B43" s="35">
        <v>24058794</v>
      </c>
      <c r="D43" s="35">
        <v>23480082</v>
      </c>
      <c r="E43" s="4"/>
      <c r="F43" s="4">
        <v>1222596</v>
      </c>
      <c r="G43" s="4"/>
      <c r="H43" s="4">
        <v>780824</v>
      </c>
    </row>
    <row r="44" spans="1:8" ht="12.75">
      <c r="A44" s="1" t="s">
        <v>70</v>
      </c>
      <c r="B44" s="35">
        <v>91607584</v>
      </c>
      <c r="D44" s="35">
        <v>89214420</v>
      </c>
      <c r="E44" s="4"/>
      <c r="F44" s="4">
        <v>4164207</v>
      </c>
      <c r="G44" s="4"/>
      <c r="H44" s="4">
        <v>2273767</v>
      </c>
    </row>
    <row r="45" spans="1:8" ht="12.75">
      <c r="A45" s="1" t="s">
        <v>71</v>
      </c>
      <c r="B45" s="35">
        <v>6698229</v>
      </c>
      <c r="D45" s="35">
        <v>6315576</v>
      </c>
      <c r="E45" s="4"/>
      <c r="F45" s="4">
        <v>629364</v>
      </c>
      <c r="G45" s="4"/>
      <c r="H45" s="4">
        <v>338023</v>
      </c>
    </row>
    <row r="46" spans="5:8" ht="6" customHeight="1">
      <c r="E46" s="4"/>
      <c r="F46" s="4"/>
      <c r="G46" s="4"/>
      <c r="H46" s="4"/>
    </row>
    <row r="47" spans="1:8" ht="12.75">
      <c r="A47" s="1" t="s">
        <v>72</v>
      </c>
      <c r="B47" s="35">
        <v>518095184.74</v>
      </c>
      <c r="D47" s="35">
        <v>500029907.24</v>
      </c>
      <c r="E47" s="4"/>
      <c r="F47" s="4">
        <v>23727218.950000003</v>
      </c>
      <c r="G47" s="4"/>
      <c r="H47" s="4">
        <v>14659656.45</v>
      </c>
    </row>
    <row r="48" spans="1:8" ht="12.75">
      <c r="A48" s="1" t="s">
        <v>73</v>
      </c>
      <c r="B48" s="35">
        <v>296806172</v>
      </c>
      <c r="D48" s="35">
        <v>282065334</v>
      </c>
      <c r="E48" s="4"/>
      <c r="F48" s="4">
        <v>16795074</v>
      </c>
      <c r="G48" s="4"/>
      <c r="H48" s="4">
        <v>10464127</v>
      </c>
    </row>
    <row r="49" spans="1:8" ht="12.75">
      <c r="A49" s="1" t="s">
        <v>74</v>
      </c>
      <c r="B49" s="35">
        <v>22553993</v>
      </c>
      <c r="D49" s="35">
        <v>21033530</v>
      </c>
      <c r="E49" s="4"/>
      <c r="F49" s="4">
        <v>1938764</v>
      </c>
      <c r="G49" s="4"/>
      <c r="H49" s="4">
        <v>1256829</v>
      </c>
    </row>
    <row r="50" spans="1:8" ht="12.75">
      <c r="A50" s="1" t="s">
        <v>75</v>
      </c>
      <c r="B50" s="35">
        <v>166128684</v>
      </c>
      <c r="D50" s="35">
        <v>160321408</v>
      </c>
      <c r="E50" s="4"/>
      <c r="F50" s="4">
        <v>8399060</v>
      </c>
      <c r="G50" s="4"/>
      <c r="H50" s="4">
        <v>4682504</v>
      </c>
    </row>
    <row r="51" spans="1:8" ht="12.75">
      <c r="A51" s="1" t="s">
        <v>76</v>
      </c>
      <c r="B51" s="35">
        <v>2340819</v>
      </c>
      <c r="D51" s="35">
        <v>2236085</v>
      </c>
      <c r="E51" s="4"/>
      <c r="F51" s="4">
        <v>164261</v>
      </c>
      <c r="G51" s="4"/>
      <c r="H51" s="4">
        <v>108955</v>
      </c>
    </row>
    <row r="52" spans="5:8" ht="6" customHeight="1">
      <c r="E52" s="4"/>
      <c r="F52" s="4"/>
      <c r="G52" s="4"/>
      <c r="H52" s="4"/>
    </row>
    <row r="53" spans="1:8" ht="12.75">
      <c r="A53" s="1" t="s">
        <v>77</v>
      </c>
      <c r="B53" s="35">
        <v>37159128</v>
      </c>
      <c r="D53" s="35">
        <v>35650369</v>
      </c>
      <c r="E53" s="4"/>
      <c r="F53" s="4">
        <v>1172541</v>
      </c>
      <c r="G53" s="4"/>
      <c r="H53" s="4">
        <v>669190</v>
      </c>
    </row>
    <row r="54" spans="1:8" ht="12.75">
      <c r="A54" s="1" t="s">
        <v>78</v>
      </c>
      <c r="B54" s="35">
        <v>138301995</v>
      </c>
      <c r="D54" s="35">
        <v>133890283</v>
      </c>
      <c r="E54" s="4"/>
      <c r="F54" s="4">
        <v>6383521</v>
      </c>
      <c r="G54" s="4"/>
      <c r="H54" s="4">
        <v>3865662</v>
      </c>
    </row>
    <row r="55" spans="1:8" ht="12.75">
      <c r="A55" s="1" t="s">
        <v>79</v>
      </c>
      <c r="B55" s="35">
        <v>24150427</v>
      </c>
      <c r="D55" s="35">
        <v>23439377</v>
      </c>
      <c r="E55" s="4"/>
      <c r="F55" s="4">
        <v>858659</v>
      </c>
      <c r="G55" s="4"/>
      <c r="H55" s="4">
        <v>516758</v>
      </c>
    </row>
    <row r="56" spans="1:8" ht="12.75">
      <c r="A56" s="1" t="s">
        <v>80</v>
      </c>
      <c r="B56" s="35">
        <v>108396241</v>
      </c>
      <c r="D56" s="35">
        <v>103033067</v>
      </c>
      <c r="E56" s="4"/>
      <c r="F56" s="4">
        <v>8261769</v>
      </c>
      <c r="G56" s="4"/>
      <c r="H56" s="4">
        <v>4259248</v>
      </c>
    </row>
    <row r="57" spans="5:8" ht="6" customHeight="1">
      <c r="E57" s="6"/>
      <c r="F57" s="6"/>
      <c r="G57" s="6"/>
      <c r="H57" s="6"/>
    </row>
    <row r="58" spans="1:8" ht="12.75">
      <c r="A58" s="5" t="s">
        <v>82</v>
      </c>
      <c r="B58" s="50">
        <v>5057014078.48</v>
      </c>
      <c r="C58" s="5"/>
      <c r="D58" s="50">
        <v>4891193789.15</v>
      </c>
      <c r="E58" s="36"/>
      <c r="F58" s="37">
        <v>224206310.88</v>
      </c>
      <c r="G58" s="36"/>
      <c r="H58" s="37">
        <v>136119470.01999998</v>
      </c>
    </row>
    <row r="59" spans="2:8" ht="12.75">
      <c r="B59" s="6"/>
      <c r="D59" s="6"/>
      <c r="F59" s="6"/>
      <c r="G59" s="6"/>
      <c r="H59" s="6"/>
    </row>
    <row r="61" spans="2:9" ht="12.75">
      <c r="B61" s="4" t="s">
        <v>88</v>
      </c>
      <c r="C61" s="4"/>
      <c r="D61" s="4"/>
      <c r="E61" s="4"/>
      <c r="F61" s="4"/>
      <c r="G61" s="4"/>
      <c r="H61" s="4"/>
      <c r="I61" s="1" t="s">
        <v>83</v>
      </c>
    </row>
    <row r="62" spans="6:9" ht="12.75">
      <c r="F62" s="39" t="s">
        <v>89</v>
      </c>
      <c r="H62" s="39" t="s">
        <v>87</v>
      </c>
      <c r="I62" s="1" t="s">
        <v>85</v>
      </c>
    </row>
    <row r="63" spans="1:9" ht="12.75">
      <c r="A63" s="5" t="s">
        <v>40</v>
      </c>
      <c r="B63" s="41" t="s">
        <v>102</v>
      </c>
      <c r="C63" s="5"/>
      <c r="D63" s="41" t="s">
        <v>83</v>
      </c>
      <c r="E63" s="5"/>
      <c r="F63" s="41" t="s">
        <v>103</v>
      </c>
      <c r="G63" s="5"/>
      <c r="H63" s="41" t="s">
        <v>104</v>
      </c>
      <c r="I63" s="1" t="s">
        <v>86</v>
      </c>
    </row>
    <row r="65" spans="1:9" ht="12.75">
      <c r="A65" s="1" t="s">
        <v>42</v>
      </c>
      <c r="B65" s="33">
        <f>B11+F11</f>
        <v>15125184</v>
      </c>
      <c r="C65" s="12"/>
      <c r="D65" s="33">
        <f>D11+H11</f>
        <v>13840163</v>
      </c>
      <c r="E65" s="12"/>
      <c r="F65" s="33">
        <v>-17570</v>
      </c>
      <c r="G65" s="12"/>
      <c r="H65" s="33">
        <v>1267451</v>
      </c>
      <c r="I65" s="13">
        <v>98.82869383067002</v>
      </c>
    </row>
    <row r="66" spans="1:9" ht="12.75">
      <c r="A66" s="1" t="s">
        <v>43</v>
      </c>
      <c r="B66" s="4">
        <f>B12+F12</f>
        <v>10273583</v>
      </c>
      <c r="C66" s="4"/>
      <c r="D66" s="4">
        <f>D12+H12</f>
        <v>9710900</v>
      </c>
      <c r="E66" s="4"/>
      <c r="F66" s="4">
        <v>-54953</v>
      </c>
      <c r="G66" s="4"/>
      <c r="H66" s="4">
        <v>507730</v>
      </c>
      <c r="I66" s="13">
        <v>99.32085558981404</v>
      </c>
    </row>
    <row r="67" spans="1:9" ht="12.75">
      <c r="A67" s="1" t="s">
        <v>44</v>
      </c>
      <c r="B67" s="4">
        <f aca="true" t="shared" si="0" ref="B67:B110">B13+F13</f>
        <v>99924184</v>
      </c>
      <c r="C67" s="4"/>
      <c r="D67" s="4">
        <f aca="true" t="shared" si="1" ref="D67:D110">D13+H13</f>
        <v>96185259</v>
      </c>
      <c r="E67" s="4"/>
      <c r="F67" s="4">
        <v>1384610</v>
      </c>
      <c r="G67" s="4"/>
      <c r="H67" s="4">
        <v>5123535</v>
      </c>
      <c r="I67" s="13">
        <v>101.88850473224934</v>
      </c>
    </row>
    <row r="68" spans="1:9" ht="12.75">
      <c r="A68" s="1" t="s">
        <v>45</v>
      </c>
      <c r="B68" s="4">
        <f t="shared" si="0"/>
        <v>56133612</v>
      </c>
      <c r="C68" s="4"/>
      <c r="D68" s="4">
        <f t="shared" si="1"/>
        <v>53764650</v>
      </c>
      <c r="E68" s="4"/>
      <c r="F68" s="4">
        <v>-77825</v>
      </c>
      <c r="G68" s="4"/>
      <c r="H68" s="4">
        <v>2291137</v>
      </c>
      <c r="I68" s="13">
        <v>99.8485872164005</v>
      </c>
    </row>
    <row r="69" spans="1:9" ht="12.75">
      <c r="A69" s="1" t="s">
        <v>46</v>
      </c>
      <c r="B69" s="4">
        <f t="shared" si="0"/>
        <v>12897346.32</v>
      </c>
      <c r="C69" s="4"/>
      <c r="D69" s="4">
        <f t="shared" si="1"/>
        <v>12379216.16</v>
      </c>
      <c r="E69" s="4"/>
      <c r="F69" s="4">
        <v>18845.64</v>
      </c>
      <c r="G69" s="4"/>
      <c r="H69" s="4">
        <v>536976.2</v>
      </c>
      <c r="I69" s="13">
        <v>100.40696937465063</v>
      </c>
    </row>
    <row r="70" spans="2:9" ht="12.75">
      <c r="B70" s="4">
        <f t="shared" si="0"/>
        <v>0</v>
      </c>
      <c r="C70" s="4"/>
      <c r="D70" s="4">
        <f t="shared" si="1"/>
        <v>0</v>
      </c>
      <c r="E70" s="4"/>
      <c r="F70" s="4"/>
      <c r="G70" s="4"/>
      <c r="H70" s="4"/>
      <c r="I70" s="13"/>
    </row>
    <row r="71" spans="1:9" ht="12.75">
      <c r="A71" s="1" t="s">
        <v>47</v>
      </c>
      <c r="B71" s="4">
        <f t="shared" si="0"/>
        <v>289146186</v>
      </c>
      <c r="C71" s="4"/>
      <c r="D71" s="4">
        <f t="shared" si="1"/>
        <v>277282407</v>
      </c>
      <c r="E71" s="4"/>
      <c r="F71" s="4">
        <v>1428282</v>
      </c>
      <c r="G71" s="4"/>
      <c r="H71" s="4">
        <v>13292063</v>
      </c>
      <c r="I71" s="13">
        <v>100.25670961788855</v>
      </c>
    </row>
    <row r="72" spans="1:9" ht="12.75">
      <c r="A72" s="1" t="s">
        <v>48</v>
      </c>
      <c r="B72" s="4">
        <f t="shared" si="0"/>
        <v>3598838</v>
      </c>
      <c r="C72" s="4"/>
      <c r="D72" s="4">
        <f t="shared" si="1"/>
        <v>3504779</v>
      </c>
      <c r="E72" s="4"/>
      <c r="F72" s="4">
        <v>9841</v>
      </c>
      <c r="G72" s="4"/>
      <c r="H72" s="4">
        <v>103900</v>
      </c>
      <c r="I72" s="13">
        <v>100.40347266088845</v>
      </c>
    </row>
    <row r="73" spans="1:9" ht="12.75">
      <c r="A73" s="1" t="s">
        <v>49</v>
      </c>
      <c r="B73" s="4">
        <f t="shared" si="0"/>
        <v>74377151</v>
      </c>
      <c r="C73" s="4"/>
      <c r="D73" s="4">
        <f t="shared" si="1"/>
        <v>69993784</v>
      </c>
      <c r="E73" s="4"/>
      <c r="F73" s="4">
        <v>-52733</v>
      </c>
      <c r="G73" s="4"/>
      <c r="H73" s="4">
        <v>4330634</v>
      </c>
      <c r="I73" s="13">
        <v>98.75859300754722</v>
      </c>
    </row>
    <row r="74" spans="1:9" ht="12.75">
      <c r="A74" s="1" t="s">
        <v>50</v>
      </c>
      <c r="B74" s="4">
        <f t="shared" si="0"/>
        <v>23833733</v>
      </c>
      <c r="C74" s="4"/>
      <c r="D74" s="4">
        <f t="shared" si="1"/>
        <v>22590642</v>
      </c>
      <c r="E74" s="4"/>
      <c r="F74" s="4">
        <v>-61483</v>
      </c>
      <c r="G74" s="4"/>
      <c r="H74" s="4">
        <v>1181608</v>
      </c>
      <c r="I74" s="13">
        <v>99.6784435673226</v>
      </c>
    </row>
    <row r="75" spans="1:9" ht="12.75">
      <c r="A75" s="1" t="s">
        <v>51</v>
      </c>
      <c r="B75" s="4">
        <f t="shared" si="0"/>
        <v>4019732</v>
      </c>
      <c r="C75" s="4"/>
      <c r="D75" s="4">
        <f t="shared" si="1"/>
        <v>3628507</v>
      </c>
      <c r="E75" s="4"/>
      <c r="F75" s="4">
        <v>26914</v>
      </c>
      <c r="G75" s="4"/>
      <c r="H75" s="4">
        <v>418139</v>
      </c>
      <c r="I75" s="13">
        <v>100.52340776603815</v>
      </c>
    </row>
    <row r="76" spans="2:9" ht="12.75">
      <c r="B76" s="4">
        <f t="shared" si="0"/>
        <v>0</v>
      </c>
      <c r="C76" s="4"/>
      <c r="D76" s="4">
        <f t="shared" si="1"/>
        <v>0</v>
      </c>
      <c r="E76" s="4"/>
      <c r="F76" s="4"/>
      <c r="G76" s="4"/>
      <c r="H76" s="4"/>
      <c r="I76" s="13"/>
    </row>
    <row r="77" spans="1:9" ht="12.75">
      <c r="A77" s="1" t="s">
        <v>52</v>
      </c>
      <c r="B77" s="4">
        <f t="shared" si="0"/>
        <v>31078551.35</v>
      </c>
      <c r="C77" s="4"/>
      <c r="D77" s="4">
        <f t="shared" si="1"/>
        <v>29309607.32</v>
      </c>
      <c r="E77" s="4"/>
      <c r="F77" s="4">
        <v>232205.13</v>
      </c>
      <c r="G77" s="4"/>
      <c r="H77" s="4">
        <v>2001149.16</v>
      </c>
      <c r="I77" s="13">
        <v>100.24381126399153</v>
      </c>
    </row>
    <row r="78" spans="1:9" ht="12.75">
      <c r="A78" s="1" t="s">
        <v>53</v>
      </c>
      <c r="B78" s="4">
        <f t="shared" si="0"/>
        <v>2352588</v>
      </c>
      <c r="C78" s="4"/>
      <c r="D78" s="4">
        <f t="shared" si="1"/>
        <v>2311924</v>
      </c>
      <c r="E78" s="4"/>
      <c r="F78" s="4">
        <v>1514</v>
      </c>
      <c r="G78" s="4"/>
      <c r="H78" s="4">
        <v>42178</v>
      </c>
      <c r="I78" s="13">
        <v>99.69774892159454</v>
      </c>
    </row>
    <row r="79" spans="1:9" ht="12.75">
      <c r="A79" s="1" t="s">
        <v>54</v>
      </c>
      <c r="B79" s="4">
        <f t="shared" si="0"/>
        <v>56824524</v>
      </c>
      <c r="C79" s="4"/>
      <c r="D79" s="4">
        <f t="shared" si="1"/>
        <v>53429568</v>
      </c>
      <c r="E79" s="4"/>
      <c r="F79" s="4">
        <v>-175902</v>
      </c>
      <c r="G79" s="4"/>
      <c r="H79" s="4">
        <v>3219054</v>
      </c>
      <c r="I79" s="13">
        <v>98.63818937145808</v>
      </c>
    </row>
    <row r="80" spans="1:9" ht="12.75">
      <c r="A80" s="1" t="s">
        <v>55</v>
      </c>
      <c r="B80" s="4">
        <f t="shared" si="0"/>
        <v>48635284</v>
      </c>
      <c r="C80" s="4"/>
      <c r="D80" s="4">
        <f t="shared" si="1"/>
        <v>44266898</v>
      </c>
      <c r="E80" s="4"/>
      <c r="F80" s="4">
        <v>-123432</v>
      </c>
      <c r="G80" s="4"/>
      <c r="H80" s="4">
        <v>4244955</v>
      </c>
      <c r="I80" s="13">
        <v>98.78811935949659</v>
      </c>
    </row>
    <row r="81" spans="1:9" ht="12.75">
      <c r="A81" s="1" t="s">
        <v>56</v>
      </c>
      <c r="B81" s="4">
        <f t="shared" si="0"/>
        <v>63034854</v>
      </c>
      <c r="C81" s="4"/>
      <c r="D81" s="4">
        <f t="shared" si="1"/>
        <v>58441013</v>
      </c>
      <c r="E81" s="4"/>
      <c r="F81" s="4">
        <v>-46812</v>
      </c>
      <c r="G81" s="4"/>
      <c r="H81" s="4">
        <v>4547029</v>
      </c>
      <c r="I81" s="13">
        <v>98.39075318045037</v>
      </c>
    </row>
    <row r="82" spans="2:9" ht="12.75">
      <c r="B82" s="4">
        <f t="shared" si="0"/>
        <v>0</v>
      </c>
      <c r="C82" s="4"/>
      <c r="D82" s="4">
        <f t="shared" si="1"/>
        <v>0</v>
      </c>
      <c r="E82" s="4"/>
      <c r="F82" s="4"/>
      <c r="G82" s="4"/>
      <c r="H82" s="4"/>
      <c r="I82" s="13"/>
    </row>
    <row r="83" spans="1:9" ht="12.75">
      <c r="A83" s="1" t="s">
        <v>57</v>
      </c>
      <c r="B83" s="4">
        <f t="shared" si="0"/>
        <v>28834318</v>
      </c>
      <c r="C83" s="4"/>
      <c r="D83" s="4">
        <f t="shared" si="1"/>
        <v>27629497</v>
      </c>
      <c r="E83" s="4"/>
      <c r="F83" s="4">
        <v>-13304</v>
      </c>
      <c r="G83" s="4"/>
      <c r="H83" s="4">
        <v>1191517</v>
      </c>
      <c r="I83" s="13">
        <v>100.10660841368065</v>
      </c>
    </row>
    <row r="84" spans="1:9" ht="12.75">
      <c r="A84" s="1" t="s">
        <v>58</v>
      </c>
      <c r="B84" s="4">
        <f t="shared" si="0"/>
        <v>2000045601</v>
      </c>
      <c r="C84" s="4"/>
      <c r="D84" s="4">
        <f t="shared" si="1"/>
        <v>1933755708</v>
      </c>
      <c r="E84" s="4"/>
      <c r="F84" s="4">
        <v>-9324480</v>
      </c>
      <c r="G84" s="4"/>
      <c r="H84" s="4">
        <v>56965414</v>
      </c>
      <c r="I84" s="13">
        <v>99.30149141562234</v>
      </c>
    </row>
    <row r="85" spans="1:9" ht="12.75">
      <c r="A85" s="1" t="s">
        <v>59</v>
      </c>
      <c r="B85" s="4">
        <f t="shared" si="0"/>
        <v>195301382</v>
      </c>
      <c r="C85" s="4"/>
      <c r="D85" s="4">
        <f t="shared" si="1"/>
        <v>181738546</v>
      </c>
      <c r="E85" s="4"/>
      <c r="F85" s="4">
        <v>-1394763</v>
      </c>
      <c r="G85" s="4"/>
      <c r="H85" s="4">
        <v>12168073</v>
      </c>
      <c r="I85" s="13">
        <v>99.17462034040152</v>
      </c>
    </row>
    <row r="86" spans="1:9" ht="12.75">
      <c r="A86" s="1" t="s">
        <v>60</v>
      </c>
      <c r="B86" s="4">
        <f t="shared" si="0"/>
        <v>22053402</v>
      </c>
      <c r="C86" s="4"/>
      <c r="D86" s="4">
        <f t="shared" si="1"/>
        <v>20856619</v>
      </c>
      <c r="E86" s="4"/>
      <c r="F86" s="4">
        <v>104732</v>
      </c>
      <c r="G86" s="4"/>
      <c r="H86" s="4">
        <v>1301515</v>
      </c>
      <c r="I86" s="13">
        <v>100.64552420593927</v>
      </c>
    </row>
    <row r="87" spans="1:9" ht="12.75">
      <c r="A87" s="1" t="s">
        <v>61</v>
      </c>
      <c r="B87" s="4">
        <f t="shared" si="0"/>
        <v>13762154</v>
      </c>
      <c r="C87" s="4"/>
      <c r="D87" s="4">
        <f t="shared" si="1"/>
        <v>12761921</v>
      </c>
      <c r="E87" s="4"/>
      <c r="F87" s="4">
        <v>111883</v>
      </c>
      <c r="G87" s="4"/>
      <c r="H87" s="4">
        <v>1112115</v>
      </c>
      <c r="I87" s="13">
        <v>101.08511527117071</v>
      </c>
    </row>
    <row r="88" spans="2:9" ht="12.75">
      <c r="B88" s="4">
        <f t="shared" si="0"/>
        <v>0</v>
      </c>
      <c r="C88" s="4"/>
      <c r="D88" s="4">
        <f t="shared" si="1"/>
        <v>0</v>
      </c>
      <c r="E88" s="4"/>
      <c r="F88" s="4"/>
      <c r="G88" s="4"/>
      <c r="H88" s="4"/>
      <c r="I88" s="13"/>
    </row>
    <row r="89" spans="1:9" ht="12.75">
      <c r="A89" s="1" t="s">
        <v>62</v>
      </c>
      <c r="B89" s="4">
        <f t="shared" si="0"/>
        <v>47620220</v>
      </c>
      <c r="C89" s="4"/>
      <c r="D89" s="4">
        <f t="shared" si="1"/>
        <v>44722348</v>
      </c>
      <c r="E89" s="4"/>
      <c r="F89" s="4">
        <v>247191</v>
      </c>
      <c r="G89" s="4"/>
      <c r="H89" s="4">
        <v>3145063</v>
      </c>
      <c r="I89" s="13">
        <v>99.70775923748793</v>
      </c>
    </row>
    <row r="90" spans="1:9" ht="12.75">
      <c r="A90" s="1" t="s">
        <v>63</v>
      </c>
      <c r="B90" s="4">
        <f t="shared" si="0"/>
        <v>10322960</v>
      </c>
      <c r="C90" s="4"/>
      <c r="D90" s="4">
        <f t="shared" si="1"/>
        <v>9949619</v>
      </c>
      <c r="E90" s="4"/>
      <c r="F90" s="4">
        <v>39302</v>
      </c>
      <c r="G90" s="4"/>
      <c r="H90" s="4">
        <v>412643</v>
      </c>
      <c r="I90" s="13">
        <v>100.29880106588946</v>
      </c>
    </row>
    <row r="91" spans="1:9" ht="12.75">
      <c r="A91" s="1" t="s">
        <v>64</v>
      </c>
      <c r="B91" s="4">
        <f t="shared" si="0"/>
        <v>42951232</v>
      </c>
      <c r="C91" s="4"/>
      <c r="D91" s="4">
        <f t="shared" si="1"/>
        <v>39759786</v>
      </c>
      <c r="E91" s="4"/>
      <c r="F91" s="4">
        <v>-425008</v>
      </c>
      <c r="G91" s="4"/>
      <c r="H91" s="4">
        <v>2766438</v>
      </c>
      <c r="I91" s="13">
        <v>98.37675014318646</v>
      </c>
    </row>
    <row r="92" spans="1:9" ht="12.75">
      <c r="A92" s="1" t="s">
        <v>65</v>
      </c>
      <c r="B92" s="4">
        <f t="shared" si="0"/>
        <v>26637605</v>
      </c>
      <c r="C92" s="4"/>
      <c r="D92" s="4">
        <f t="shared" si="1"/>
        <v>23219212</v>
      </c>
      <c r="E92" s="4"/>
      <c r="F92" s="4">
        <v>65599</v>
      </c>
      <c r="G92" s="4"/>
      <c r="H92" s="4">
        <v>3483992</v>
      </c>
      <c r="I92" s="13">
        <v>99.17488140468518</v>
      </c>
    </row>
    <row r="93" spans="1:9" ht="12.75">
      <c r="A93" s="1" t="s">
        <v>66</v>
      </c>
      <c r="B93" s="4">
        <f t="shared" si="0"/>
        <v>20386187</v>
      </c>
      <c r="C93" s="4"/>
      <c r="D93" s="4">
        <f t="shared" si="1"/>
        <v>17285915</v>
      </c>
      <c r="E93" s="4"/>
      <c r="F93" s="4">
        <v>-87453</v>
      </c>
      <c r="G93" s="4"/>
      <c r="H93" s="4">
        <v>3012819</v>
      </c>
      <c r="I93" s="13">
        <v>97.73824691236145</v>
      </c>
    </row>
    <row r="94" spans="2:9" ht="12.75">
      <c r="B94" s="4">
        <f t="shared" si="0"/>
        <v>0</v>
      </c>
      <c r="C94" s="4"/>
      <c r="D94" s="4">
        <f t="shared" si="1"/>
        <v>0</v>
      </c>
      <c r="E94" s="4"/>
      <c r="F94" s="4"/>
      <c r="G94" s="4"/>
      <c r="H94" s="4"/>
      <c r="I94" s="13"/>
    </row>
    <row r="95" spans="1:9" ht="12.75">
      <c r="A95" s="1" t="s">
        <v>67</v>
      </c>
      <c r="B95" s="4">
        <f t="shared" si="0"/>
        <v>8898319</v>
      </c>
      <c r="C95" s="4"/>
      <c r="D95" s="4">
        <f t="shared" si="1"/>
        <v>8096151</v>
      </c>
      <c r="E95" s="4"/>
      <c r="F95" s="4">
        <v>-40771</v>
      </c>
      <c r="G95" s="4"/>
      <c r="H95" s="4">
        <v>761397</v>
      </c>
      <c r="I95" s="13">
        <v>99.61445642600923</v>
      </c>
    </row>
    <row r="96" spans="1:9" ht="12.75">
      <c r="A96" s="1" t="s">
        <v>68</v>
      </c>
      <c r="B96" s="4">
        <f t="shared" si="0"/>
        <v>563137373</v>
      </c>
      <c r="C96" s="4"/>
      <c r="D96" s="4">
        <f t="shared" si="1"/>
        <v>532313638</v>
      </c>
      <c r="E96" s="4"/>
      <c r="F96" s="4">
        <v>-408869</v>
      </c>
      <c r="G96" s="4"/>
      <c r="H96" s="4">
        <v>30414866</v>
      </c>
      <c r="I96" s="13">
        <v>99.8254560145541</v>
      </c>
    </row>
    <row r="97" spans="1:9" ht="12.75">
      <c r="A97" s="1" t="s">
        <v>69</v>
      </c>
      <c r="B97" s="4">
        <f t="shared" si="0"/>
        <v>25281390</v>
      </c>
      <c r="C97" s="4"/>
      <c r="D97" s="4">
        <f t="shared" si="1"/>
        <v>24260906</v>
      </c>
      <c r="E97" s="4"/>
      <c r="F97" s="4">
        <v>232889</v>
      </c>
      <c r="G97" s="4"/>
      <c r="H97" s="4">
        <v>1253373</v>
      </c>
      <c r="I97" s="13">
        <v>100.8400753587233</v>
      </c>
    </row>
    <row r="98" spans="1:9" ht="12.75">
      <c r="A98" s="1" t="s">
        <v>70</v>
      </c>
      <c r="B98" s="4">
        <f t="shared" si="0"/>
        <v>95771791</v>
      </c>
      <c r="C98" s="4"/>
      <c r="D98" s="4">
        <f t="shared" si="1"/>
        <v>91488187</v>
      </c>
      <c r="E98" s="4"/>
      <c r="F98" s="4">
        <v>-79678</v>
      </c>
      <c r="G98" s="4"/>
      <c r="H98" s="4">
        <v>4203926</v>
      </c>
      <c r="I98" s="13">
        <v>99.8696647212091</v>
      </c>
    </row>
    <row r="99" spans="1:9" ht="12.75">
      <c r="A99" s="1" t="s">
        <v>71</v>
      </c>
      <c r="B99" s="4">
        <f t="shared" si="0"/>
        <v>7327593</v>
      </c>
      <c r="C99" s="4"/>
      <c r="D99" s="4">
        <f t="shared" si="1"/>
        <v>6653599</v>
      </c>
      <c r="E99" s="4"/>
      <c r="F99" s="4">
        <v>55068</v>
      </c>
      <c r="G99" s="4"/>
      <c r="H99" s="4">
        <v>729062</v>
      </c>
      <c r="I99" s="13">
        <v>99.33370447621303</v>
      </c>
    </row>
    <row r="100" spans="2:9" ht="12.75">
      <c r="B100" s="4">
        <f t="shared" si="0"/>
        <v>0</v>
      </c>
      <c r="C100" s="4"/>
      <c r="D100" s="4">
        <f t="shared" si="1"/>
        <v>0</v>
      </c>
      <c r="E100" s="4"/>
      <c r="F100" s="4"/>
      <c r="G100" s="4"/>
      <c r="H100" s="4"/>
      <c r="I100" s="13"/>
    </row>
    <row r="101" spans="1:9" ht="12.75">
      <c r="A101" s="1" t="s">
        <v>72</v>
      </c>
      <c r="B101" s="4">
        <f t="shared" si="0"/>
        <v>541822403.69</v>
      </c>
      <c r="C101" s="4"/>
      <c r="D101" s="4">
        <f t="shared" si="1"/>
        <v>514689563.69</v>
      </c>
      <c r="E101" s="4"/>
      <c r="F101" s="4">
        <v>294817.80000000075</v>
      </c>
      <c r="G101" s="4"/>
      <c r="H101" s="4">
        <v>27427657.799999997</v>
      </c>
      <c r="I101" s="13">
        <v>99.34266498699287</v>
      </c>
    </row>
    <row r="102" spans="1:9" ht="12.75">
      <c r="A102" s="1" t="s">
        <v>73</v>
      </c>
      <c r="B102" s="4">
        <f t="shared" si="0"/>
        <v>313601246</v>
      </c>
      <c r="C102" s="4"/>
      <c r="D102" s="4">
        <f t="shared" si="1"/>
        <v>292529461</v>
      </c>
      <c r="E102" s="4"/>
      <c r="F102" s="4">
        <v>101977</v>
      </c>
      <c r="G102" s="4"/>
      <c r="H102" s="4">
        <v>21173762</v>
      </c>
      <c r="I102" s="13">
        <v>98.55908960006397</v>
      </c>
    </row>
    <row r="103" spans="1:9" ht="12.75">
      <c r="A103" s="1" t="s">
        <v>74</v>
      </c>
      <c r="B103" s="4">
        <f t="shared" si="0"/>
        <v>24492757</v>
      </c>
      <c r="C103" s="4"/>
      <c r="D103" s="4">
        <f t="shared" si="1"/>
        <v>22290359</v>
      </c>
      <c r="E103" s="4"/>
      <c r="F103" s="4">
        <v>-27881</v>
      </c>
      <c r="G103" s="4"/>
      <c r="H103" s="4">
        <v>2174516</v>
      </c>
      <c r="I103" s="13">
        <v>98.83109833367422</v>
      </c>
    </row>
    <row r="104" spans="1:9" ht="12.75">
      <c r="A104" s="1" t="s">
        <v>75</v>
      </c>
      <c r="B104" s="4">
        <f t="shared" si="0"/>
        <v>174527744</v>
      </c>
      <c r="C104" s="4"/>
      <c r="D104" s="4">
        <f t="shared" si="1"/>
        <v>165003912</v>
      </c>
      <c r="E104" s="4"/>
      <c r="F104" s="4">
        <v>-1030938</v>
      </c>
      <c r="G104" s="4"/>
      <c r="H104" s="4">
        <v>8492894</v>
      </c>
      <c r="I104" s="13">
        <v>99.32295135739473</v>
      </c>
    </row>
    <row r="105" spans="1:9" ht="12.75">
      <c r="A105" s="1" t="s">
        <v>76</v>
      </c>
      <c r="B105" s="4">
        <f t="shared" si="0"/>
        <v>2505080</v>
      </c>
      <c r="C105" s="4"/>
      <c r="D105" s="4">
        <f t="shared" si="1"/>
        <v>2345040</v>
      </c>
      <c r="E105" s="4"/>
      <c r="F105" s="4">
        <v>51517</v>
      </c>
      <c r="G105" s="4"/>
      <c r="H105" s="4">
        <v>211557</v>
      </c>
      <c r="I105" s="13">
        <v>100.1803215028586</v>
      </c>
    </row>
    <row r="106" spans="2:9" ht="12.75">
      <c r="B106" s="4">
        <f t="shared" si="0"/>
        <v>0</v>
      </c>
      <c r="C106" s="4"/>
      <c r="D106" s="4">
        <f t="shared" si="1"/>
        <v>0</v>
      </c>
      <c r="E106" s="4"/>
      <c r="F106" s="4"/>
      <c r="G106" s="4"/>
      <c r="H106" s="4"/>
      <c r="I106" s="13"/>
    </row>
    <row r="107" spans="1:9" ht="12.75">
      <c r="A107" s="1" t="s">
        <v>77</v>
      </c>
      <c r="B107" s="4">
        <f t="shared" si="0"/>
        <v>38331669</v>
      </c>
      <c r="C107" s="4"/>
      <c r="D107" s="4">
        <f t="shared" si="1"/>
        <v>36319559</v>
      </c>
      <c r="E107" s="4"/>
      <c r="F107" s="4">
        <v>-22903</v>
      </c>
      <c r="G107" s="4"/>
      <c r="H107" s="4">
        <v>1989210</v>
      </c>
      <c r="I107" s="13">
        <v>97.74061167420291</v>
      </c>
    </row>
    <row r="108" spans="1:9" ht="12.75">
      <c r="A108" s="1" t="s">
        <v>78</v>
      </c>
      <c r="B108" s="4">
        <f t="shared" si="0"/>
        <v>144685516</v>
      </c>
      <c r="C108" s="4"/>
      <c r="D108" s="4">
        <f t="shared" si="1"/>
        <v>137755945</v>
      </c>
      <c r="E108" s="4"/>
      <c r="F108" s="4">
        <v>-146872</v>
      </c>
      <c r="G108" s="4"/>
      <c r="H108" s="4">
        <v>6782699</v>
      </c>
      <c r="I108" s="13">
        <v>99.60517561586873</v>
      </c>
    </row>
    <row r="109" spans="1:9" ht="12.75">
      <c r="A109" s="1" t="s">
        <v>79</v>
      </c>
      <c r="B109" s="4">
        <f t="shared" si="0"/>
        <v>25009086</v>
      </c>
      <c r="C109" s="4"/>
      <c r="D109" s="4">
        <f t="shared" si="1"/>
        <v>23956135</v>
      </c>
      <c r="E109" s="4"/>
      <c r="F109" s="4">
        <v>-131810</v>
      </c>
      <c r="G109" s="4"/>
      <c r="H109" s="4">
        <v>921141</v>
      </c>
      <c r="I109" s="13">
        <v>99.19549248549518</v>
      </c>
    </row>
    <row r="110" spans="1:9" ht="12.75">
      <c r="A110" s="1" t="s">
        <v>80</v>
      </c>
      <c r="B110" s="4">
        <f t="shared" si="0"/>
        <v>116658010</v>
      </c>
      <c r="C110" s="4"/>
      <c r="D110" s="4">
        <f t="shared" si="1"/>
        <v>107292315</v>
      </c>
      <c r="E110" s="4"/>
      <c r="F110" s="4">
        <v>-1246527</v>
      </c>
      <c r="G110" s="4"/>
      <c r="H110" s="4">
        <v>8119166</v>
      </c>
      <c r="I110" s="13">
        <v>98.98158276540235</v>
      </c>
    </row>
    <row r="111" spans="2:9" ht="12.75">
      <c r="B111" s="4"/>
      <c r="C111" s="4"/>
      <c r="D111" s="4"/>
      <c r="E111" s="4"/>
      <c r="F111" s="4"/>
      <c r="G111" s="4"/>
      <c r="H111" s="4"/>
      <c r="I111" s="13"/>
    </row>
    <row r="112" spans="1:9" ht="12.75">
      <c r="A112" s="5" t="s">
        <v>82</v>
      </c>
      <c r="B112" s="37">
        <f>SUM(B65:B111)</f>
        <v>5281220389.360001</v>
      </c>
      <c r="C112" s="36"/>
      <c r="D112" s="37">
        <f>SUM(D65:D111)</f>
        <v>5027313259.17</v>
      </c>
      <c r="E112" s="37"/>
      <c r="F112" s="37">
        <v>-10584779.43</v>
      </c>
      <c r="G112" s="37"/>
      <c r="H112" s="37">
        <v>243322354.16000003</v>
      </c>
      <c r="I112" s="40">
        <v>99.41268070744769</v>
      </c>
    </row>
    <row r="113" spans="6:8" ht="12.75">
      <c r="F113" s="6"/>
      <c r="H113" s="6"/>
    </row>
  </sheetData>
  <mergeCells count="5">
    <mergeCell ref="A1:H1"/>
    <mergeCell ref="A3:H3"/>
    <mergeCell ref="A5:H5"/>
    <mergeCell ref="B8:D8"/>
    <mergeCell ref="F8:H8"/>
  </mergeCells>
  <printOptions/>
  <pageMargins left="0.25" right="0.25" top="0.5" bottom="0.5" header="0.5" footer="0.5"/>
  <pageSetup horizontalDpi="300" verticalDpi="300" orientation="portrait" r:id="rId1"/>
  <headerFooter alignWithMargins="0">
    <oddFooter>&amp;C&amp;"Times New Roman,Regular"38</oddFooter>
  </headerFooter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4.7109375" style="1" bestFit="1" customWidth="1"/>
    <col min="2" max="2" width="4.8515625" style="1" customWidth="1"/>
    <col min="3" max="3" width="14.7109375" style="1" bestFit="1" customWidth="1"/>
    <col min="4" max="4" width="4.8515625" style="1" customWidth="1"/>
    <col min="5" max="5" width="12.8515625" style="1" bestFit="1" customWidth="1"/>
    <col min="6" max="6" width="5.7109375" style="1" customWidth="1"/>
    <col min="7" max="7" width="13.8515625" style="1" customWidth="1"/>
    <col min="8" max="8" width="4.7109375" style="1" customWidth="1"/>
    <col min="9" max="9" width="3.140625" style="1" customWidth="1"/>
    <col min="10" max="10" width="7.28125" style="1" customWidth="1"/>
    <col min="11" max="11" width="2.57421875" style="1" bestFit="1" customWidth="1"/>
    <col min="12" max="12" width="3.28125" style="1" customWidth="1"/>
    <col min="13" max="16384" width="8.8515625" style="1" customWidth="1"/>
  </cols>
  <sheetData>
    <row r="1" spans="1:11" ht="12.75">
      <c r="A1" s="4" t="s">
        <v>88</v>
      </c>
      <c r="B1" s="4"/>
      <c r="C1" s="4"/>
      <c r="D1" s="4"/>
      <c r="E1" s="4"/>
      <c r="F1" s="4"/>
      <c r="G1" s="4"/>
      <c r="H1" s="30"/>
      <c r="I1" s="108" t="s">
        <v>83</v>
      </c>
      <c r="J1" s="108"/>
      <c r="K1" s="108"/>
    </row>
    <row r="2" spans="5:11" ht="12.75">
      <c r="E2" s="39" t="s">
        <v>89</v>
      </c>
      <c r="G2" s="39" t="s">
        <v>87</v>
      </c>
      <c r="I2" s="108" t="s">
        <v>85</v>
      </c>
      <c r="J2" s="108"/>
      <c r="K2" s="108"/>
    </row>
    <row r="3" spans="1:11" ht="12.75">
      <c r="A3" s="41" t="s">
        <v>102</v>
      </c>
      <c r="B3" s="5"/>
      <c r="C3" s="41" t="s">
        <v>83</v>
      </c>
      <c r="D3" s="5"/>
      <c r="E3" s="41" t="s">
        <v>103</v>
      </c>
      <c r="F3" s="5"/>
      <c r="G3" s="41" t="s">
        <v>104</v>
      </c>
      <c r="H3" s="5"/>
      <c r="I3" s="104" t="s">
        <v>86</v>
      </c>
      <c r="J3" s="104"/>
      <c r="K3" s="104"/>
    </row>
    <row r="4" ht="6" customHeight="1"/>
    <row r="5" spans="1:11" ht="12.75">
      <c r="A5" s="33">
        <v>15125184</v>
      </c>
      <c r="B5" s="12"/>
      <c r="C5" s="33">
        <v>13840163</v>
      </c>
      <c r="D5" s="12"/>
      <c r="E5" s="33">
        <v>-17570</v>
      </c>
      <c r="F5" s="12"/>
      <c r="G5" s="33">
        <v>1267451</v>
      </c>
      <c r="H5" s="12"/>
      <c r="J5" s="13">
        <v>98.82869383067002</v>
      </c>
      <c r="K5" s="1" t="s">
        <v>5</v>
      </c>
    </row>
    <row r="6" spans="1:10" ht="12.75">
      <c r="A6" s="4">
        <v>10273583</v>
      </c>
      <c r="B6" s="4"/>
      <c r="C6" s="4">
        <v>9710900</v>
      </c>
      <c r="D6" s="4"/>
      <c r="E6" s="4">
        <v>-54953</v>
      </c>
      <c r="F6" s="4"/>
      <c r="G6" s="4">
        <v>507730</v>
      </c>
      <c r="H6" s="4"/>
      <c r="J6" s="13">
        <v>99.32085558981404</v>
      </c>
    </row>
    <row r="7" spans="1:10" ht="12.75">
      <c r="A7" s="4">
        <v>99924184</v>
      </c>
      <c r="B7" s="4"/>
      <c r="C7" s="4">
        <v>96185259</v>
      </c>
      <c r="D7" s="4"/>
      <c r="E7" s="4">
        <v>1384610</v>
      </c>
      <c r="F7" s="4"/>
      <c r="G7" s="4">
        <v>5123535</v>
      </c>
      <c r="H7" s="4"/>
      <c r="J7" s="13">
        <v>101.88850473224934</v>
      </c>
    </row>
    <row r="8" spans="1:10" ht="12.75">
      <c r="A8" s="4">
        <v>56133612</v>
      </c>
      <c r="B8" s="4"/>
      <c r="C8" s="4">
        <v>53764650</v>
      </c>
      <c r="D8" s="4"/>
      <c r="E8" s="4">
        <v>-77825</v>
      </c>
      <c r="F8" s="4"/>
      <c r="G8" s="4">
        <v>2291137</v>
      </c>
      <c r="H8" s="4"/>
      <c r="J8" s="13">
        <v>99.8485872164005</v>
      </c>
    </row>
    <row r="9" spans="1:10" ht="12.75">
      <c r="A9" s="4">
        <v>12897346.32</v>
      </c>
      <c r="B9" s="4"/>
      <c r="C9" s="4">
        <v>12379216.16</v>
      </c>
      <c r="D9" s="4"/>
      <c r="E9" s="4">
        <v>18845.64</v>
      </c>
      <c r="F9" s="4"/>
      <c r="G9" s="4">
        <v>536976.2</v>
      </c>
      <c r="H9" s="4"/>
      <c r="J9" s="13">
        <v>100.40696937465063</v>
      </c>
    </row>
    <row r="10" spans="1:10" ht="6" customHeight="1">
      <c r="A10" s="4"/>
      <c r="B10" s="4"/>
      <c r="C10" s="4"/>
      <c r="D10" s="4"/>
      <c r="E10" s="4"/>
      <c r="F10" s="4"/>
      <c r="G10" s="4"/>
      <c r="H10" s="4"/>
      <c r="J10" s="13"/>
    </row>
    <row r="11" spans="1:10" ht="12.75">
      <c r="A11" s="4">
        <v>289146186</v>
      </c>
      <c r="B11" s="4"/>
      <c r="C11" s="4">
        <v>277282407</v>
      </c>
      <c r="D11" s="4"/>
      <c r="E11" s="4">
        <v>1428282</v>
      </c>
      <c r="F11" s="4"/>
      <c r="G11" s="4">
        <v>13292063</v>
      </c>
      <c r="H11" s="4"/>
      <c r="J11" s="13">
        <v>100.25670961788855</v>
      </c>
    </row>
    <row r="12" spans="1:10" ht="12.75">
      <c r="A12" s="4">
        <v>3598838</v>
      </c>
      <c r="B12" s="4"/>
      <c r="C12" s="4">
        <v>3504779</v>
      </c>
      <c r="D12" s="4"/>
      <c r="E12" s="4">
        <v>9841</v>
      </c>
      <c r="F12" s="4"/>
      <c r="G12" s="4">
        <v>103900</v>
      </c>
      <c r="H12" s="4"/>
      <c r="J12" s="13">
        <v>100.40347266088845</v>
      </c>
    </row>
    <row r="13" spans="1:10" ht="12.75">
      <c r="A13" s="4">
        <v>74377151</v>
      </c>
      <c r="B13" s="4"/>
      <c r="C13" s="4">
        <v>69993784</v>
      </c>
      <c r="D13" s="4"/>
      <c r="E13" s="4">
        <v>-52733</v>
      </c>
      <c r="F13" s="4"/>
      <c r="G13" s="4">
        <v>4330634</v>
      </c>
      <c r="H13" s="4"/>
      <c r="J13" s="13">
        <v>98.75859300754722</v>
      </c>
    </row>
    <row r="14" spans="1:10" ht="12.75">
      <c r="A14" s="4">
        <v>23833733</v>
      </c>
      <c r="B14" s="4"/>
      <c r="C14" s="4">
        <v>22590642</v>
      </c>
      <c r="D14" s="4"/>
      <c r="E14" s="4">
        <v>-61483</v>
      </c>
      <c r="F14" s="4"/>
      <c r="G14" s="4">
        <v>1181608</v>
      </c>
      <c r="H14" s="4"/>
      <c r="J14" s="13">
        <v>99.6784435673226</v>
      </c>
    </row>
    <row r="15" spans="1:10" ht="12.75">
      <c r="A15" s="4">
        <v>4019732</v>
      </c>
      <c r="B15" s="4"/>
      <c r="C15" s="4">
        <v>3628507</v>
      </c>
      <c r="D15" s="4"/>
      <c r="E15" s="4">
        <v>26914</v>
      </c>
      <c r="F15" s="4"/>
      <c r="G15" s="4">
        <v>418139</v>
      </c>
      <c r="H15" s="4"/>
      <c r="J15" s="13">
        <v>100.52340776603815</v>
      </c>
    </row>
    <row r="16" spans="1:10" ht="6" customHeight="1">
      <c r="A16" s="4"/>
      <c r="B16" s="4"/>
      <c r="C16" s="4"/>
      <c r="D16" s="4"/>
      <c r="E16" s="4"/>
      <c r="F16" s="4"/>
      <c r="G16" s="4"/>
      <c r="H16" s="4"/>
      <c r="J16" s="13"/>
    </row>
    <row r="17" spans="1:10" ht="12.75">
      <c r="A17" s="4">
        <v>31078551.35</v>
      </c>
      <c r="B17" s="4"/>
      <c r="C17" s="4">
        <v>29309607.32</v>
      </c>
      <c r="D17" s="4"/>
      <c r="E17" s="4">
        <v>232205.13</v>
      </c>
      <c r="F17" s="4"/>
      <c r="G17" s="4">
        <v>2001149.16</v>
      </c>
      <c r="H17" s="4"/>
      <c r="J17" s="13">
        <v>100.24381126399153</v>
      </c>
    </row>
    <row r="18" spans="1:10" ht="12.75">
      <c r="A18" s="4">
        <v>2352588</v>
      </c>
      <c r="B18" s="4"/>
      <c r="C18" s="4">
        <v>2311924</v>
      </c>
      <c r="D18" s="4"/>
      <c r="E18" s="4">
        <v>1514</v>
      </c>
      <c r="F18" s="4"/>
      <c r="G18" s="4">
        <v>42178</v>
      </c>
      <c r="H18" s="4"/>
      <c r="J18" s="13">
        <v>99.69774892159454</v>
      </c>
    </row>
    <row r="19" spans="1:10" ht="12.75">
      <c r="A19" s="4">
        <v>56824524</v>
      </c>
      <c r="B19" s="4"/>
      <c r="C19" s="4">
        <v>53429568</v>
      </c>
      <c r="D19" s="4"/>
      <c r="E19" s="4">
        <v>-175902</v>
      </c>
      <c r="F19" s="4"/>
      <c r="G19" s="4">
        <v>3219054</v>
      </c>
      <c r="H19" s="4"/>
      <c r="J19" s="13">
        <v>98.63818937145808</v>
      </c>
    </row>
    <row r="20" spans="1:10" ht="12.75">
      <c r="A20" s="4">
        <v>48635284</v>
      </c>
      <c r="B20" s="4"/>
      <c r="C20" s="4">
        <v>44266898</v>
      </c>
      <c r="D20" s="4"/>
      <c r="E20" s="4">
        <v>-123432</v>
      </c>
      <c r="F20" s="4"/>
      <c r="G20" s="4">
        <v>4244955</v>
      </c>
      <c r="H20" s="4"/>
      <c r="J20" s="13">
        <v>98.78811935949659</v>
      </c>
    </row>
    <row r="21" spans="1:10" ht="12.75">
      <c r="A21" s="4">
        <v>63034854</v>
      </c>
      <c r="B21" s="4"/>
      <c r="C21" s="4">
        <v>58441013</v>
      </c>
      <c r="D21" s="4"/>
      <c r="E21" s="4">
        <v>-46812</v>
      </c>
      <c r="F21" s="4"/>
      <c r="G21" s="4">
        <v>4547029</v>
      </c>
      <c r="H21" s="4"/>
      <c r="J21" s="13">
        <v>98.39075318045037</v>
      </c>
    </row>
    <row r="22" spans="1:10" ht="6" customHeight="1">
      <c r="A22" s="4"/>
      <c r="B22" s="4"/>
      <c r="C22" s="4"/>
      <c r="D22" s="4"/>
      <c r="E22" s="4"/>
      <c r="F22" s="4"/>
      <c r="G22" s="4"/>
      <c r="H22" s="4"/>
      <c r="J22" s="13"/>
    </row>
    <row r="23" spans="1:10" ht="12.75">
      <c r="A23" s="4">
        <v>28834318</v>
      </c>
      <c r="B23" s="4"/>
      <c r="C23" s="4">
        <v>27629497</v>
      </c>
      <c r="D23" s="4"/>
      <c r="E23" s="4">
        <v>-13304</v>
      </c>
      <c r="F23" s="4"/>
      <c r="G23" s="4">
        <v>1191517</v>
      </c>
      <c r="H23" s="4"/>
      <c r="J23" s="13">
        <v>100.10660841368065</v>
      </c>
    </row>
    <row r="24" spans="1:10" ht="12.75">
      <c r="A24" s="4">
        <v>2000045601</v>
      </c>
      <c r="B24" s="4"/>
      <c r="C24" s="4">
        <v>1933755708</v>
      </c>
      <c r="D24" s="4"/>
      <c r="E24" s="4">
        <v>-9324480</v>
      </c>
      <c r="F24" s="4"/>
      <c r="G24" s="4">
        <v>56965414</v>
      </c>
      <c r="H24" s="4"/>
      <c r="J24" s="13">
        <v>99.30149141562234</v>
      </c>
    </row>
    <row r="25" spans="1:10" ht="12.75">
      <c r="A25" s="4">
        <v>195301382</v>
      </c>
      <c r="B25" s="4"/>
      <c r="C25" s="4">
        <v>181738546</v>
      </c>
      <c r="D25" s="4"/>
      <c r="E25" s="4">
        <v>-1394763</v>
      </c>
      <c r="F25" s="4"/>
      <c r="G25" s="4">
        <v>12168073</v>
      </c>
      <c r="H25" s="4"/>
      <c r="J25" s="13">
        <v>99.17462034040152</v>
      </c>
    </row>
    <row r="26" spans="1:10" ht="12.75">
      <c r="A26" s="4">
        <v>22053402</v>
      </c>
      <c r="B26" s="4"/>
      <c r="C26" s="4">
        <v>20856619</v>
      </c>
      <c r="D26" s="4"/>
      <c r="E26" s="4">
        <v>104732</v>
      </c>
      <c r="F26" s="4"/>
      <c r="G26" s="4">
        <v>1301515</v>
      </c>
      <c r="H26" s="4"/>
      <c r="J26" s="13">
        <v>100.64552420593927</v>
      </c>
    </row>
    <row r="27" spans="1:10" ht="12.75">
      <c r="A27" s="4">
        <v>13762154</v>
      </c>
      <c r="B27" s="4"/>
      <c r="C27" s="4">
        <v>12761921</v>
      </c>
      <c r="D27" s="4"/>
      <c r="E27" s="4">
        <v>111883</v>
      </c>
      <c r="F27" s="4"/>
      <c r="G27" s="4">
        <v>1112115</v>
      </c>
      <c r="H27" s="4"/>
      <c r="J27" s="13">
        <v>101.08511527117071</v>
      </c>
    </row>
    <row r="28" spans="1:10" ht="6" customHeight="1">
      <c r="A28" s="4"/>
      <c r="B28" s="4"/>
      <c r="C28" s="4"/>
      <c r="D28" s="4"/>
      <c r="E28" s="4"/>
      <c r="F28" s="4"/>
      <c r="G28" s="4"/>
      <c r="H28" s="4"/>
      <c r="J28" s="13"/>
    </row>
    <row r="29" spans="1:10" ht="12.75">
      <c r="A29" s="4">
        <v>47620220</v>
      </c>
      <c r="B29" s="4"/>
      <c r="C29" s="4">
        <v>44722348</v>
      </c>
      <c r="D29" s="4"/>
      <c r="E29" s="4">
        <v>247191</v>
      </c>
      <c r="F29" s="4"/>
      <c r="G29" s="4">
        <v>3145063</v>
      </c>
      <c r="H29" s="4"/>
      <c r="J29" s="13">
        <v>99.70775923748793</v>
      </c>
    </row>
    <row r="30" spans="1:10" ht="12.75">
      <c r="A30" s="4">
        <v>10322960</v>
      </c>
      <c r="B30" s="4"/>
      <c r="C30" s="4">
        <v>9949619</v>
      </c>
      <c r="D30" s="4"/>
      <c r="E30" s="4">
        <v>39302</v>
      </c>
      <c r="F30" s="4"/>
      <c r="G30" s="4">
        <v>412643</v>
      </c>
      <c r="H30" s="4"/>
      <c r="J30" s="13">
        <v>100.29880106588946</v>
      </c>
    </row>
    <row r="31" spans="1:10" ht="12.75">
      <c r="A31" s="4">
        <v>42951232</v>
      </c>
      <c r="B31" s="4"/>
      <c r="C31" s="4">
        <v>39759786</v>
      </c>
      <c r="D31" s="4"/>
      <c r="E31" s="4">
        <v>-425008</v>
      </c>
      <c r="F31" s="4"/>
      <c r="G31" s="4">
        <v>2766438</v>
      </c>
      <c r="H31" s="4"/>
      <c r="J31" s="13">
        <v>98.37675014318646</v>
      </c>
    </row>
    <row r="32" spans="1:10" ht="12.75">
      <c r="A32" s="4">
        <v>26637605</v>
      </c>
      <c r="B32" s="4"/>
      <c r="C32" s="4">
        <v>23219212</v>
      </c>
      <c r="D32" s="4"/>
      <c r="E32" s="4">
        <v>65599</v>
      </c>
      <c r="F32" s="4"/>
      <c r="G32" s="4">
        <v>3483992</v>
      </c>
      <c r="H32" s="4"/>
      <c r="J32" s="13">
        <v>99.17488140468518</v>
      </c>
    </row>
    <row r="33" spans="1:10" ht="12.75">
      <c r="A33" s="4">
        <v>20386187</v>
      </c>
      <c r="B33" s="4"/>
      <c r="C33" s="4">
        <v>17285915</v>
      </c>
      <c r="D33" s="4"/>
      <c r="E33" s="4">
        <v>-87453</v>
      </c>
      <c r="F33" s="4"/>
      <c r="G33" s="4">
        <v>3012819</v>
      </c>
      <c r="H33" s="4"/>
      <c r="J33" s="13">
        <v>97.73824691236145</v>
      </c>
    </row>
    <row r="34" spans="1:10" ht="6" customHeight="1">
      <c r="A34" s="4"/>
      <c r="B34" s="4"/>
      <c r="C34" s="4"/>
      <c r="D34" s="4"/>
      <c r="E34" s="4"/>
      <c r="F34" s="4"/>
      <c r="G34" s="4"/>
      <c r="H34" s="4"/>
      <c r="J34" s="13"/>
    </row>
    <row r="35" spans="1:10" ht="12.75">
      <c r="A35" s="4">
        <v>8898319</v>
      </c>
      <c r="B35" s="4"/>
      <c r="C35" s="4">
        <v>8096151</v>
      </c>
      <c r="D35" s="4"/>
      <c r="E35" s="4">
        <v>-40771</v>
      </c>
      <c r="F35" s="4"/>
      <c r="G35" s="4">
        <v>761397</v>
      </c>
      <c r="H35" s="4"/>
      <c r="J35" s="13">
        <v>99.61445642600923</v>
      </c>
    </row>
    <row r="36" spans="1:10" ht="12.75">
      <c r="A36" s="4">
        <v>563137373</v>
      </c>
      <c r="B36" s="4"/>
      <c r="C36" s="4">
        <v>532313638</v>
      </c>
      <c r="D36" s="4"/>
      <c r="E36" s="4">
        <v>-408869</v>
      </c>
      <c r="F36" s="4"/>
      <c r="G36" s="4">
        <v>30414866</v>
      </c>
      <c r="H36" s="4"/>
      <c r="J36" s="13">
        <v>99.8254560145541</v>
      </c>
    </row>
    <row r="37" spans="1:10" ht="12.75">
      <c r="A37" s="4">
        <v>25281390</v>
      </c>
      <c r="B37" s="4"/>
      <c r="C37" s="4">
        <v>24260906</v>
      </c>
      <c r="D37" s="4"/>
      <c r="E37" s="4">
        <v>232889</v>
      </c>
      <c r="F37" s="4"/>
      <c r="G37" s="4">
        <v>1253373</v>
      </c>
      <c r="H37" s="4"/>
      <c r="J37" s="13">
        <v>100.8400753587233</v>
      </c>
    </row>
    <row r="38" spans="1:10" ht="12.75">
      <c r="A38" s="4">
        <v>95771791</v>
      </c>
      <c r="B38" s="4"/>
      <c r="C38" s="4">
        <v>91488187</v>
      </c>
      <c r="D38" s="4"/>
      <c r="E38" s="4">
        <v>-79678</v>
      </c>
      <c r="F38" s="4"/>
      <c r="G38" s="4">
        <v>4203926</v>
      </c>
      <c r="H38" s="4"/>
      <c r="J38" s="13">
        <v>99.8696647212091</v>
      </c>
    </row>
    <row r="39" spans="1:10" ht="12.75">
      <c r="A39" s="4">
        <v>7327593</v>
      </c>
      <c r="B39" s="4"/>
      <c r="C39" s="4">
        <v>6653599</v>
      </c>
      <c r="D39" s="4"/>
      <c r="E39" s="4">
        <v>55068</v>
      </c>
      <c r="F39" s="4"/>
      <c r="G39" s="4">
        <v>729062</v>
      </c>
      <c r="H39" s="4"/>
      <c r="J39" s="13">
        <v>99.33370447621303</v>
      </c>
    </row>
    <row r="40" spans="1:10" ht="6" customHeight="1">
      <c r="A40" s="4"/>
      <c r="B40" s="4"/>
      <c r="C40" s="4"/>
      <c r="D40" s="4"/>
      <c r="E40" s="4"/>
      <c r="F40" s="4"/>
      <c r="G40" s="4"/>
      <c r="H40" s="4"/>
      <c r="J40" s="13"/>
    </row>
    <row r="41" spans="1:10" ht="12.75">
      <c r="A41" s="4">
        <v>541822403.69</v>
      </c>
      <c r="B41" s="4"/>
      <c r="C41" s="4">
        <v>514689563.69</v>
      </c>
      <c r="D41" s="4"/>
      <c r="E41" s="4">
        <v>294817.80000000075</v>
      </c>
      <c r="F41" s="4"/>
      <c r="G41" s="4">
        <v>27427657.799999997</v>
      </c>
      <c r="H41" s="4"/>
      <c r="J41" s="13">
        <v>99.34266498699287</v>
      </c>
    </row>
    <row r="42" spans="1:10" ht="12.75">
      <c r="A42" s="4">
        <v>313601246</v>
      </c>
      <c r="B42" s="4"/>
      <c r="C42" s="4">
        <v>292529461</v>
      </c>
      <c r="D42" s="4"/>
      <c r="E42" s="4">
        <v>101977</v>
      </c>
      <c r="F42" s="4"/>
      <c r="G42" s="4">
        <v>21173762</v>
      </c>
      <c r="H42" s="4"/>
      <c r="J42" s="13">
        <v>98.55908960006397</v>
      </c>
    </row>
    <row r="43" spans="1:10" ht="12.75">
      <c r="A43" s="4">
        <v>24492757</v>
      </c>
      <c r="B43" s="4"/>
      <c r="C43" s="4">
        <v>22290359</v>
      </c>
      <c r="D43" s="4"/>
      <c r="E43" s="4">
        <v>-27881</v>
      </c>
      <c r="F43" s="4"/>
      <c r="G43" s="4">
        <v>2174516</v>
      </c>
      <c r="H43" s="4"/>
      <c r="J43" s="13">
        <v>98.83109833367422</v>
      </c>
    </row>
    <row r="44" spans="1:10" ht="12.75">
      <c r="A44" s="4">
        <v>174527744</v>
      </c>
      <c r="B44" s="4"/>
      <c r="C44" s="4">
        <v>165003912</v>
      </c>
      <c r="D44" s="4"/>
      <c r="E44" s="4">
        <v>-1030938</v>
      </c>
      <c r="F44" s="4"/>
      <c r="G44" s="4">
        <v>8492894</v>
      </c>
      <c r="H44" s="4"/>
      <c r="J44" s="13">
        <v>99.32295135739473</v>
      </c>
    </row>
    <row r="45" spans="1:10" ht="12.75">
      <c r="A45" s="4">
        <v>2505080</v>
      </c>
      <c r="B45" s="4"/>
      <c r="C45" s="4">
        <v>2345040</v>
      </c>
      <c r="D45" s="4"/>
      <c r="E45" s="4">
        <v>51517</v>
      </c>
      <c r="F45" s="4"/>
      <c r="G45" s="4">
        <v>211557</v>
      </c>
      <c r="H45" s="4"/>
      <c r="J45" s="13">
        <v>100.1803215028586</v>
      </c>
    </row>
    <row r="46" spans="1:10" ht="6" customHeight="1">
      <c r="A46" s="4"/>
      <c r="B46" s="4"/>
      <c r="C46" s="4"/>
      <c r="D46" s="4"/>
      <c r="E46" s="4"/>
      <c r="F46" s="4"/>
      <c r="G46" s="4"/>
      <c r="H46" s="4"/>
      <c r="J46" s="13"/>
    </row>
    <row r="47" spans="1:10" ht="12.75">
      <c r="A47" s="4">
        <v>38331669</v>
      </c>
      <c r="B47" s="4"/>
      <c r="C47" s="4">
        <v>36319559</v>
      </c>
      <c r="D47" s="4"/>
      <c r="E47" s="4">
        <v>-22903</v>
      </c>
      <c r="F47" s="4"/>
      <c r="G47" s="4">
        <v>1989210</v>
      </c>
      <c r="H47" s="4"/>
      <c r="J47" s="13">
        <v>97.74061167420291</v>
      </c>
    </row>
    <row r="48" spans="1:10" ht="12.75">
      <c r="A48" s="4">
        <v>144685516</v>
      </c>
      <c r="B48" s="4"/>
      <c r="C48" s="4">
        <v>137755945</v>
      </c>
      <c r="D48" s="4"/>
      <c r="E48" s="4">
        <v>-146872</v>
      </c>
      <c r="F48" s="4"/>
      <c r="G48" s="4">
        <v>6782699</v>
      </c>
      <c r="H48" s="4"/>
      <c r="J48" s="13">
        <v>99.60517561586873</v>
      </c>
    </row>
    <row r="49" spans="1:10" ht="12.75">
      <c r="A49" s="4">
        <v>25009086</v>
      </c>
      <c r="B49" s="4"/>
      <c r="C49" s="4">
        <v>23956135</v>
      </c>
      <c r="D49" s="4"/>
      <c r="E49" s="4">
        <v>-131810</v>
      </c>
      <c r="F49" s="4"/>
      <c r="G49" s="4">
        <v>921141</v>
      </c>
      <c r="H49" s="4"/>
      <c r="J49" s="13">
        <v>99.19549248549518</v>
      </c>
    </row>
    <row r="50" spans="1:10" ht="12.75">
      <c r="A50" s="4">
        <v>116658010</v>
      </c>
      <c r="B50" s="4"/>
      <c r="C50" s="4">
        <v>107292315</v>
      </c>
      <c r="D50" s="4"/>
      <c r="E50" s="4">
        <v>-1246527</v>
      </c>
      <c r="F50" s="4"/>
      <c r="G50" s="4">
        <v>8119166</v>
      </c>
      <c r="H50" s="4"/>
      <c r="J50" s="13">
        <v>98.98158276540235</v>
      </c>
    </row>
    <row r="51" spans="1:10" ht="6" customHeight="1">
      <c r="A51" s="4"/>
      <c r="B51" s="4"/>
      <c r="C51" s="4"/>
      <c r="D51" s="4"/>
      <c r="E51" s="4"/>
      <c r="F51" s="4"/>
      <c r="G51" s="4"/>
      <c r="H51" s="4"/>
      <c r="J51" s="13"/>
    </row>
    <row r="52" spans="1:11" ht="12.75">
      <c r="A52" s="37">
        <v>5281220389.360001</v>
      </c>
      <c r="B52" s="36"/>
      <c r="C52" s="37">
        <v>5027313259.17</v>
      </c>
      <c r="D52" s="36"/>
      <c r="E52" s="37">
        <v>-10584779.43</v>
      </c>
      <c r="F52" s="36"/>
      <c r="G52" s="37">
        <v>243322354.16000003</v>
      </c>
      <c r="H52" s="36"/>
      <c r="I52" s="5"/>
      <c r="J52" s="40">
        <v>99.41268070744769</v>
      </c>
      <c r="K52" s="5" t="s">
        <v>5</v>
      </c>
    </row>
    <row r="53" spans="1:7" ht="12.75">
      <c r="A53" s="6"/>
      <c r="C53" s="6"/>
      <c r="D53" s="6"/>
      <c r="E53" s="6"/>
      <c r="F53" s="6"/>
      <c r="G53" s="6"/>
    </row>
  </sheetData>
  <mergeCells count="3">
    <mergeCell ref="I2:K2"/>
    <mergeCell ref="I3:K3"/>
    <mergeCell ref="I1:K1"/>
  </mergeCells>
  <printOptions/>
  <pageMargins left="0.8" right="0.75" top="0.5" bottom="0.5" header="0.5" footer="0.5"/>
  <pageSetup horizontalDpi="300" verticalDpi="300" orientation="portrait" r:id="rId1"/>
  <headerFooter alignWithMargins="0">
    <oddFooter>&amp;C&amp;"Times New Roman,Regular"39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2005-01-26T16:27:28Z</cp:lastPrinted>
  <dcterms:created xsi:type="dcterms:W3CDTF">1999-03-31T16:09:01Z</dcterms:created>
  <dcterms:modified xsi:type="dcterms:W3CDTF">2005-03-02T17:32:50Z</dcterms:modified>
  <cp:category/>
  <cp:version/>
  <cp:contentType/>
  <cp:contentStatus/>
</cp:coreProperties>
</file>