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xr:revisionPtr revIDLastSave="0" documentId="13_ncr:1_{E963A172-875A-4577-8933-138FC6F1A7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L4 Internet" sheetId="1" r:id="rId1"/>
  </sheets>
  <externalReferences>
    <externalReference r:id="rId2"/>
  </externalReferences>
  <definedNames>
    <definedName name="_xlnm.Print_Area" localSheetId="0">'Table L4 Internet'!$A$1:$E$49</definedName>
    <definedName name="_xlnm.Print_Area">#REF!</definedName>
    <definedName name="PRINT_AREA_MI" localSheetId="0">#REF!</definedName>
    <definedName name="PRINT_AREA_MI">#REF!</definedName>
    <definedName name="Table4">#REF!</definedName>
    <definedName name="TableL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8" i="1"/>
  <c r="E9" i="1"/>
  <c r="E10" i="1"/>
  <c r="E13" i="1"/>
  <c r="E15" i="1"/>
  <c r="E18" i="1"/>
  <c r="E21" i="1"/>
  <c r="E23" i="1"/>
  <c r="E27" i="1"/>
  <c r="E29" i="1"/>
  <c r="E31" i="1"/>
  <c r="E34" i="1"/>
  <c r="E37" i="1"/>
  <c r="E41" i="1"/>
  <c r="E42" i="1"/>
  <c r="C45" i="1"/>
  <c r="D45" i="1"/>
  <c r="E45" i="1" l="1"/>
</calcChain>
</file>

<file path=xl/sharedStrings.xml><?xml version="1.0" encoding="utf-8"?>
<sst xmlns="http://schemas.openxmlformats.org/spreadsheetml/2006/main" count="53" uniqueCount="43">
  <si>
    <t>Table L4</t>
  </si>
  <si>
    <t>Distributions of Tourism Promotion Area Taxes</t>
  </si>
  <si>
    <t>To Cities and Counties - Per Room Flat Rate</t>
  </si>
  <si>
    <t>RCW 35.101.050</t>
  </si>
  <si>
    <t>Location</t>
  </si>
  <si>
    <t>Room Fee        (in $)</t>
  </si>
  <si>
    <t>Percent Change</t>
  </si>
  <si>
    <t>Benton County</t>
  </si>
  <si>
    <t>Kennewick</t>
  </si>
  <si>
    <t>2.00</t>
  </si>
  <si>
    <t>Prosser</t>
  </si>
  <si>
    <t>1.00-2.00</t>
  </si>
  <si>
    <t>Richland</t>
  </si>
  <si>
    <t>Chelan County</t>
  </si>
  <si>
    <t xml:space="preserve">Wenatchee </t>
  </si>
  <si>
    <t>1.00</t>
  </si>
  <si>
    <t xml:space="preserve">Clark County </t>
  </si>
  <si>
    <t>Franklin County</t>
  </si>
  <si>
    <t>Pasco</t>
  </si>
  <si>
    <t>King County</t>
  </si>
  <si>
    <t>Seattle Southside Regional Tourism Authority (Des Moines, Tukwila &amp; SeaTac)</t>
  </si>
  <si>
    <t>Lewis County</t>
  </si>
  <si>
    <t>Centrailia</t>
  </si>
  <si>
    <t>Chehalis</t>
  </si>
  <si>
    <t xml:space="preserve">Pierce County </t>
  </si>
  <si>
    <t>0.50-1.50</t>
  </si>
  <si>
    <t xml:space="preserve">Snohomish County </t>
  </si>
  <si>
    <t xml:space="preserve">Spokane County </t>
  </si>
  <si>
    <t>0.50-2.00</t>
  </si>
  <si>
    <t xml:space="preserve">Liberty Lake </t>
  </si>
  <si>
    <t>Thurston County</t>
  </si>
  <si>
    <t>Walla Walla County</t>
  </si>
  <si>
    <t>Walla Walla City</t>
  </si>
  <si>
    <t>1.75-2.00</t>
  </si>
  <si>
    <t xml:space="preserve">Yakima County </t>
  </si>
  <si>
    <t xml:space="preserve">Selah </t>
  </si>
  <si>
    <t xml:space="preserve">Union Gap </t>
  </si>
  <si>
    <t>Yakima City</t>
  </si>
  <si>
    <t>Total</t>
  </si>
  <si>
    <t>- = Tax not levied in, or distributed to, this jurisdiction.</t>
  </si>
  <si>
    <t>Please note:  Totals do not include the non disclosable data represented by "D" above</t>
  </si>
  <si>
    <t>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</si>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</sst>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#,##0.0000_);\(#,##0.0000\)"/>
    <numFmt numFmtId="167" formatCode="0.00_)"/>
    <numFmt numFmtId="168" formatCode="&quot;$&quot;#,##0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9" fontId="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</cellStyleXfs>
  <cellXfs count="62">
    <xf numFmtId="0" fontId="0" fillId="0" borderId="0" xfId="0"/>
    <xf numFmtId="0" fontId="4" fillId="0" borderId="0" xfId="2" applyFont="1" applyAlignment="1">
      <alignment horizontal="center"/>
    </xf>
    <xf numFmtId="39" fontId="2" fillId="0" borderId="0" xfId="1" applyFont="1" applyAlignment="1">
      <alignment horizontal="center"/>
    </xf>
    <xf numFmtId="39" fontId="5" fillId="0" borderId="0" xfId="1" applyFont="1" applyAlignment="1"/>
    <xf numFmtId="1" fontId="7" fillId="0" borderId="1" xfId="1" applyNumberFormat="1" applyFont="1" applyBorder="1" applyAlignment="1" applyProtection="1">
      <alignment horizontal="left" vertical="center"/>
    </xf>
    <xf numFmtId="1" fontId="7" fillId="0" borderId="1" xfId="1" applyNumberFormat="1" applyFont="1" applyBorder="1" applyAlignment="1" applyProtection="1">
      <alignment horizontal="center" vertical="center" wrapText="1"/>
    </xf>
    <xf numFmtId="1" fontId="7" fillId="0" borderId="1" xfId="1" applyNumberFormat="1" applyFont="1" applyBorder="1" applyAlignment="1" applyProtection="1">
      <alignment horizontal="right" vertical="center"/>
    </xf>
    <xf numFmtId="1" fontId="7" fillId="0" borderId="1" xfId="1" applyNumberFormat="1" applyFont="1" applyBorder="1" applyAlignment="1" applyProtection="1">
      <alignment horizontal="right" vertical="center" wrapText="1"/>
    </xf>
    <xf numFmtId="39" fontId="6" fillId="0" borderId="0" xfId="1" applyFont="1" applyAlignment="1">
      <alignment vertical="center"/>
    </xf>
    <xf numFmtId="39" fontId="7" fillId="0" borderId="0" xfId="1" applyFont="1" applyAlignment="1">
      <alignment vertical="center"/>
    </xf>
    <xf numFmtId="44" fontId="8" fillId="0" borderId="0" xfId="3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>
      <alignment horizontal="center" vertical="center" wrapText="1"/>
    </xf>
    <xf numFmtId="39" fontId="9" fillId="0" borderId="0" xfId="1" applyFont="1" applyAlignment="1">
      <alignment vertical="center"/>
    </xf>
    <xf numFmtId="44" fontId="8" fillId="0" borderId="0" xfId="3" applyFont="1" applyAlignment="1">
      <alignment horizontal="right" vertical="center"/>
    </xf>
    <xf numFmtId="39" fontId="7" fillId="0" borderId="0" xfId="1" applyFont="1" applyAlignment="1">
      <alignment horizontal="right" vertical="center"/>
    </xf>
    <xf numFmtId="43" fontId="8" fillId="0" borderId="0" xfId="4" applyFont="1" applyBorder="1" applyAlignment="1" applyProtection="1">
      <alignment horizontal="right" vertical="center"/>
    </xf>
    <xf numFmtId="0" fontId="10" fillId="0" borderId="0" xfId="2" applyFont="1" applyAlignment="1">
      <alignment vertical="center"/>
    </xf>
    <xf numFmtId="4" fontId="8" fillId="0" borderId="0" xfId="1" applyNumberFormat="1" applyFont="1" applyBorder="1" applyAlignment="1" applyProtection="1">
      <alignment horizontal="right"/>
    </xf>
    <xf numFmtId="10" fontId="8" fillId="0" borderId="0" xfId="5" applyNumberFormat="1" applyFont="1" applyAlignment="1" applyProtection="1">
      <alignment horizontal="right"/>
    </xf>
    <xf numFmtId="166" fontId="6" fillId="0" borderId="0" xfId="1" applyNumberFormat="1" applyFont="1" applyAlignment="1">
      <alignment vertical="center"/>
    </xf>
    <xf numFmtId="0" fontId="11" fillId="0" borderId="0" xfId="2" applyFont="1" applyAlignment="1">
      <alignment vertical="center"/>
    </xf>
    <xf numFmtId="39" fontId="8" fillId="0" borderId="0" xfId="1" applyFont="1" applyBorder="1" applyAlignment="1" applyProtection="1"/>
    <xf numFmtId="39" fontId="8" fillId="0" borderId="0" xfId="1" applyFont="1" applyAlignment="1">
      <alignment vertical="top" wrapText="1"/>
    </xf>
    <xf numFmtId="4" fontId="8" fillId="0" borderId="0" xfId="1" applyNumberFormat="1" applyFont="1" applyBorder="1" applyAlignment="1" applyProtection="1">
      <alignment horizontal="right" vertical="top"/>
    </xf>
    <xf numFmtId="10" fontId="8" fillId="0" borderId="0" xfId="5" applyNumberFormat="1" applyFont="1" applyAlignment="1" applyProtection="1">
      <alignment horizontal="right" vertical="top"/>
    </xf>
    <xf numFmtId="39" fontId="6" fillId="0" borderId="0" xfId="1" applyFont="1" applyAlignment="1">
      <alignment vertical="top"/>
    </xf>
    <xf numFmtId="39" fontId="8" fillId="0" borderId="0" xfId="1" applyFont="1" applyBorder="1" applyAlignment="1" applyProtection="1">
      <alignment vertical="center"/>
    </xf>
    <xf numFmtId="39" fontId="9" fillId="0" borderId="0" xfId="1" applyFont="1" applyBorder="1" applyAlignment="1" applyProtection="1"/>
    <xf numFmtId="39" fontId="4" fillId="0" borderId="0" xfId="1" applyFont="1" applyAlignment="1"/>
    <xf numFmtId="39" fontId="8" fillId="0" borderId="0" xfId="1" applyFont="1" applyAlignment="1" applyProtection="1"/>
    <xf numFmtId="39" fontId="7" fillId="0" borderId="2" xfId="1" applyFont="1" applyBorder="1" applyAlignment="1" applyProtection="1">
      <alignment horizontal="left"/>
      <protection locked="0"/>
    </xf>
    <xf numFmtId="44" fontId="8" fillId="0" borderId="2" xfId="3" applyFont="1" applyBorder="1" applyAlignment="1">
      <alignment horizontal="right"/>
    </xf>
    <xf numFmtId="10" fontId="7" fillId="0" borderId="2" xfId="5" applyNumberFormat="1" applyFont="1" applyBorder="1" applyAlignment="1" applyProtection="1">
      <alignment horizontal="right"/>
    </xf>
    <xf numFmtId="39" fontId="8" fillId="0" borderId="0" xfId="1" applyNumberFormat="1" applyFont="1" applyAlignment="1" applyProtection="1">
      <alignment horizontal="left"/>
    </xf>
    <xf numFmtId="39" fontId="8" fillId="0" borderId="0" xfId="1" applyNumberFormat="1" applyFont="1" applyAlignment="1" applyProtection="1">
      <alignment horizontal="right"/>
    </xf>
    <xf numFmtId="165" fontId="8" fillId="0" borderId="0" xfId="1" applyNumberFormat="1" applyFont="1" applyAlignment="1">
      <alignment horizontal="right"/>
    </xf>
    <xf numFmtId="167" fontId="7" fillId="0" borderId="0" xfId="1" applyNumberFormat="1" applyFont="1" applyBorder="1" applyAlignment="1" applyProtection="1">
      <alignment horizontal="left"/>
    </xf>
    <xf numFmtId="167" fontId="7" fillId="0" borderId="0" xfId="1" applyNumberFormat="1" applyFont="1" applyBorder="1" applyAlignment="1" applyProtection="1">
      <alignment horizontal="right"/>
    </xf>
    <xf numFmtId="10" fontId="7" fillId="0" borderId="0" xfId="5" applyNumberFormat="1" applyFont="1" applyAlignment="1" applyProtection="1">
      <alignment horizontal="right"/>
    </xf>
    <xf numFmtId="39" fontId="4" fillId="0" borderId="0" xfId="1" applyFont="1" applyAlignment="1" applyProtection="1">
      <alignment horizontal="right"/>
    </xf>
    <xf numFmtId="39" fontId="4" fillId="0" borderId="0" xfId="1" applyFont="1" applyAlignment="1" applyProtection="1"/>
    <xf numFmtId="165" fontId="4" fillId="0" borderId="0" xfId="1" applyNumberFormat="1" applyFont="1" applyAlignment="1">
      <alignment horizontal="center"/>
    </xf>
    <xf numFmtId="167" fontId="12" fillId="0" borderId="0" xfId="1" quotePrefix="1" applyNumberFormat="1" applyFont="1" applyAlignment="1" applyProtection="1">
      <alignment horizontal="left"/>
    </xf>
    <xf numFmtId="39" fontId="12" fillId="0" borderId="0" xfId="6" applyNumberFormat="1" applyFont="1" applyFill="1" applyAlignment="1" applyProtection="1">
      <alignment horizontal="left"/>
    </xf>
    <xf numFmtId="39" fontId="4" fillId="0" borderId="0" xfId="1" applyFont="1" applyAlignment="1">
      <alignment horizontal="right"/>
    </xf>
    <xf numFmtId="37" fontId="6" fillId="0" borderId="0" xfId="1" applyNumberFormat="1" applyFont="1" applyAlignment="1">
      <alignment vertical="center"/>
    </xf>
    <xf numFmtId="37" fontId="6" fillId="0" borderId="0" xfId="1" applyNumberFormat="1" applyFont="1" applyAlignment="1">
      <alignment vertical="top"/>
    </xf>
    <xf numFmtId="168" fontId="8" fillId="0" borderId="0" xfId="4" applyNumberFormat="1" applyFont="1" applyBorder="1" applyAlignment="1" applyProtection="1">
      <alignment horizontal="right"/>
    </xf>
    <xf numFmtId="168" fontId="6" fillId="0" borderId="0" xfId="1" applyNumberFormat="1" applyFont="1" applyAlignment="1">
      <alignment vertical="center"/>
    </xf>
    <xf numFmtId="168" fontId="8" fillId="0" borderId="0" xfId="4" applyNumberFormat="1" applyFont="1" applyBorder="1" applyAlignment="1" applyProtection="1">
      <alignment horizontal="right" vertical="top"/>
    </xf>
    <xf numFmtId="168" fontId="4" fillId="0" borderId="0" xfId="1" applyNumberFormat="1" applyFont="1" applyAlignment="1"/>
    <xf numFmtId="168" fontId="8" fillId="0" borderId="2" xfId="1" applyNumberFormat="1" applyFont="1" applyBorder="1" applyAlignment="1">
      <alignment horizontal="right"/>
    </xf>
    <xf numFmtId="168" fontId="7" fillId="0" borderId="2" xfId="1" applyNumberFormat="1" applyFont="1" applyBorder="1" applyAlignment="1" applyProtection="1">
      <alignment horizontal="right"/>
    </xf>
    <xf numFmtId="168" fontId="8" fillId="0" borderId="0" xfId="1" applyNumberFormat="1" applyFont="1" applyAlignment="1" applyProtection="1">
      <alignment horizontal="right"/>
    </xf>
    <xf numFmtId="168" fontId="7" fillId="0" borderId="0" xfId="4" applyNumberFormat="1" applyFont="1" applyBorder="1" applyAlignment="1" applyProtection="1">
      <alignment horizontal="right"/>
    </xf>
    <xf numFmtId="39" fontId="2" fillId="0" borderId="0" xfId="1" applyFont="1" applyAlignment="1">
      <alignment horizontal="center" vertical="top"/>
    </xf>
    <xf numFmtId="0" fontId="4" fillId="0" borderId="0" xfId="2" applyFont="1" applyAlignment="1">
      <alignment vertical="top"/>
    </xf>
    <xf numFmtId="39" fontId="2" fillId="0" borderId="0" xfId="1" applyFont="1" applyAlignment="1">
      <alignment horizontal="center"/>
    </xf>
    <xf numFmtId="0" fontId="4" fillId="0" borderId="0" xfId="2" applyFont="1" applyAlignment="1"/>
    <xf numFmtId="39" fontId="7" fillId="0" borderId="0" xfId="1" applyFont="1" applyFill="1" applyAlignment="1">
      <alignment horizontal="center"/>
    </xf>
    <xf numFmtId="0" fontId="8" fillId="0" borderId="0" xfId="2" applyFont="1" applyFill="1" applyAlignment="1"/>
  </cellXfs>
  <cellStyles count="7">
    <cellStyle name="Comma 2" xfId="4" xr:uid="{00000000-0005-0000-0000-000000000000}"/>
    <cellStyle name="Currency 2" xfId="3" xr:uid="{00000000-0005-0000-0000-000001000000}"/>
    <cellStyle name="Normal" xfId="0" builtinId="0"/>
    <cellStyle name="Normal 2 2" xfId="6" xr:uid="{00000000-0005-0000-0000-000003000000}"/>
    <cellStyle name="Normal 3" xfId="2" xr:uid="{00000000-0005-0000-0000-000004000000}"/>
    <cellStyle name="Normal_2 Year Comparison" xfId="1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L4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 L4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 refreshError="1"/>
      <sheetData sheetId="2">
        <row r="21">
          <cell r="J21">
            <v>673134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zoomScaleSheetLayoutView="100" workbookViewId="0">
      <selection sqref="A1:E1"/>
    </sheetView>
  </sheetViews>
  <sheetFormatPr defaultColWidth="12.44140625" defaultRowHeight="13.2" x14ac:dyDescent="0.25"/>
  <cols>
    <col min="1" max="1" width="23.5546875" style="29" customWidth="1"/>
    <col min="2" max="2" width="11.44140625" style="45" customWidth="1"/>
    <col min="3" max="3" width="19.6640625" style="45" customWidth="1"/>
    <col min="4" max="4" width="19.6640625" style="29" bestFit="1" customWidth="1"/>
    <col min="5" max="5" width="11.109375" style="42" customWidth="1"/>
    <col min="6" max="6" width="13.88671875" style="29" bestFit="1" customWidth="1"/>
    <col min="7" max="16384" width="12.44140625" style="29"/>
  </cols>
  <sheetData>
    <row r="1" spans="1:9" s="3" customFormat="1" ht="15.6" x14ac:dyDescent="0.3">
      <c r="A1" s="56" t="s">
        <v>0</v>
      </c>
      <c r="B1" s="57"/>
      <c r="C1" s="57"/>
      <c r="D1" s="57"/>
      <c r="E1" s="57"/>
      <c r="F1" s="1"/>
      <c r="G1" s="2"/>
      <c r="H1" s="2"/>
      <c r="I1" s="2"/>
    </row>
    <row r="2" spans="1:9" s="3" customFormat="1" ht="15.6" x14ac:dyDescent="0.3">
      <c r="A2" s="58" t="s">
        <v>1</v>
      </c>
      <c r="B2" s="59"/>
      <c r="C2" s="59"/>
      <c r="D2" s="59"/>
      <c r="E2" s="59"/>
      <c r="F2" s="2"/>
      <c r="G2" s="2"/>
      <c r="H2" s="2"/>
      <c r="I2" s="2"/>
    </row>
    <row r="3" spans="1:9" s="3" customFormat="1" ht="15.6" x14ac:dyDescent="0.3">
      <c r="A3" s="58" t="s">
        <v>2</v>
      </c>
      <c r="B3" s="59"/>
      <c r="C3" s="59"/>
      <c r="D3" s="59"/>
      <c r="E3" s="59"/>
      <c r="F3" s="1"/>
      <c r="G3" s="2"/>
      <c r="H3" s="2"/>
      <c r="I3" s="2"/>
    </row>
    <row r="4" spans="1:9" s="3" customFormat="1" ht="21.6" customHeight="1" x14ac:dyDescent="0.3">
      <c r="A4" s="60" t="s">
        <v>3</v>
      </c>
      <c r="B4" s="61"/>
      <c r="C4" s="61"/>
      <c r="D4" s="61"/>
      <c r="E4" s="61"/>
      <c r="F4" s="2"/>
      <c r="G4" s="2"/>
      <c r="H4" s="2"/>
      <c r="I4" s="2"/>
    </row>
    <row r="5" spans="1:9" s="8" customFormat="1" ht="41.25" customHeight="1" x14ac:dyDescent="0.3">
      <c r="A5" s="4" t="s">
        <v>4</v>
      </c>
      <c r="B5" s="5" t="s">
        <v>5</v>
      </c>
      <c r="C5" s="6">
        <f>[1]InpC!F12</f>
        <v>2018</v>
      </c>
      <c r="D5" s="6">
        <f>[1]InpC!F11</f>
        <v>2019</v>
      </c>
      <c r="E5" s="7" t="s">
        <v>6</v>
      </c>
    </row>
    <row r="6" spans="1:9" s="8" customFormat="1" ht="12.15" customHeight="1" x14ac:dyDescent="0.3">
      <c r="A6" s="9"/>
      <c r="B6" s="10"/>
      <c r="C6" s="11"/>
      <c r="D6" s="11"/>
      <c r="E6" s="12"/>
    </row>
    <row r="7" spans="1:9" s="8" customFormat="1" ht="12.75" customHeight="1" x14ac:dyDescent="0.3">
      <c r="A7" s="13" t="s">
        <v>7</v>
      </c>
      <c r="B7" s="14"/>
      <c r="C7" s="15"/>
      <c r="D7" s="16"/>
      <c r="E7" s="9"/>
    </row>
    <row r="8" spans="1:9" s="8" customFormat="1" ht="12.75" customHeight="1" x14ac:dyDescent="0.25">
      <c r="A8" s="17" t="s">
        <v>8</v>
      </c>
      <c r="B8" s="18" t="s">
        <v>9</v>
      </c>
      <c r="C8" s="48">
        <v>673134</v>
      </c>
      <c r="D8" s="48">
        <v>669797</v>
      </c>
      <c r="E8" s="19">
        <f>D8/C8-1</f>
        <v>-4.9574081832146621E-3</v>
      </c>
      <c r="F8" s="46"/>
    </row>
    <row r="9" spans="1:9" s="8" customFormat="1" ht="12.75" customHeight="1" x14ac:dyDescent="0.25">
      <c r="A9" s="17" t="s">
        <v>10</v>
      </c>
      <c r="B9" s="18" t="s">
        <v>11</v>
      </c>
      <c r="C9" s="48">
        <v>69808</v>
      </c>
      <c r="D9" s="48">
        <v>77405</v>
      </c>
      <c r="E9" s="19">
        <f t="shared" ref="E9:E10" si="0">D9/C9-1</f>
        <v>0.10882706853082746</v>
      </c>
      <c r="F9" s="46"/>
    </row>
    <row r="10" spans="1:9" s="8" customFormat="1" ht="12.75" customHeight="1" x14ac:dyDescent="0.25">
      <c r="A10" s="17" t="s">
        <v>12</v>
      </c>
      <c r="B10" s="18" t="s">
        <v>9</v>
      </c>
      <c r="C10" s="48">
        <v>559808</v>
      </c>
      <c r="D10" s="48">
        <v>572284</v>
      </c>
      <c r="E10" s="19">
        <f t="shared" si="0"/>
        <v>2.2286212415685291E-2</v>
      </c>
      <c r="F10" s="46"/>
    </row>
    <row r="11" spans="1:9" s="8" customFormat="1" ht="12.75" customHeight="1" x14ac:dyDescent="0.25">
      <c r="A11" s="17"/>
      <c r="B11" s="18"/>
      <c r="C11" s="48"/>
      <c r="D11" s="48"/>
      <c r="E11" s="19"/>
      <c r="F11" s="46"/>
    </row>
    <row r="12" spans="1:9" s="8" customFormat="1" ht="12.75" customHeight="1" x14ac:dyDescent="0.25">
      <c r="A12" s="21" t="s">
        <v>13</v>
      </c>
      <c r="B12" s="18"/>
      <c r="C12" s="48"/>
      <c r="D12" s="48"/>
      <c r="E12" s="19"/>
      <c r="F12" s="46"/>
    </row>
    <row r="13" spans="1:9" s="8" customFormat="1" ht="12.75" customHeight="1" x14ac:dyDescent="0.25">
      <c r="A13" s="22" t="s">
        <v>14</v>
      </c>
      <c r="B13" s="18" t="s">
        <v>15</v>
      </c>
      <c r="C13" s="48">
        <v>236625</v>
      </c>
      <c r="D13" s="48">
        <v>248824</v>
      </c>
      <c r="E13" s="19">
        <f t="shared" ref="E13" si="1">D13/C13-1</f>
        <v>5.155414685684101E-2</v>
      </c>
      <c r="F13" s="46"/>
    </row>
    <row r="14" spans="1:9" s="8" customFormat="1" ht="12.75" customHeight="1" x14ac:dyDescent="0.25">
      <c r="A14" s="17"/>
      <c r="B14" s="18"/>
      <c r="C14" s="48"/>
      <c r="D14" s="48"/>
      <c r="E14" s="19"/>
      <c r="F14" s="46"/>
    </row>
    <row r="15" spans="1:9" s="8" customFormat="1" ht="12.75" customHeight="1" x14ac:dyDescent="0.25">
      <c r="A15" s="21" t="s">
        <v>16</v>
      </c>
      <c r="B15" s="18" t="s">
        <v>9</v>
      </c>
      <c r="C15" s="48">
        <v>1220784</v>
      </c>
      <c r="D15" s="48">
        <v>1205729</v>
      </c>
      <c r="E15" s="19">
        <f t="shared" ref="E15" si="2">D15/C15-1</f>
        <v>-1.2332238954638974E-2</v>
      </c>
      <c r="F15" s="46"/>
    </row>
    <row r="16" spans="1:9" s="8" customFormat="1" ht="12.75" customHeight="1" x14ac:dyDescent="0.25">
      <c r="A16" s="17"/>
      <c r="B16" s="18"/>
      <c r="C16" s="48"/>
      <c r="D16" s="48"/>
      <c r="E16" s="19"/>
      <c r="F16" s="46"/>
    </row>
    <row r="17" spans="1:6" s="8" customFormat="1" ht="12.75" customHeight="1" x14ac:dyDescent="0.3">
      <c r="A17" s="21" t="s">
        <v>17</v>
      </c>
      <c r="C17" s="49"/>
      <c r="D17" s="49"/>
      <c r="F17" s="46"/>
    </row>
    <row r="18" spans="1:6" s="8" customFormat="1" ht="12.75" customHeight="1" x14ac:dyDescent="0.25">
      <c r="A18" s="17" t="s">
        <v>18</v>
      </c>
      <c r="B18" s="18">
        <v>2</v>
      </c>
      <c r="C18" s="48">
        <v>337463</v>
      </c>
      <c r="D18" s="48">
        <v>310573</v>
      </c>
      <c r="E18" s="19">
        <f t="shared" ref="E18:E23" si="3">D18/C18-1</f>
        <v>-7.9682809670986177E-2</v>
      </c>
      <c r="F18" s="46"/>
    </row>
    <row r="19" spans="1:6" s="8" customFormat="1" ht="12.75" customHeight="1" x14ac:dyDescent="0.25">
      <c r="A19" s="17"/>
      <c r="B19" s="18"/>
      <c r="C19" s="48"/>
      <c r="D19" s="48"/>
      <c r="E19" s="19"/>
      <c r="F19" s="46"/>
    </row>
    <row r="20" spans="1:6" s="8" customFormat="1" ht="12.75" customHeight="1" x14ac:dyDescent="0.25">
      <c r="A20" s="13" t="s">
        <v>19</v>
      </c>
      <c r="C20" s="49"/>
      <c r="D20" s="49"/>
      <c r="E20" s="19"/>
      <c r="F20" s="46"/>
    </row>
    <row r="21" spans="1:6" s="26" customFormat="1" ht="55.2" x14ac:dyDescent="0.3">
      <c r="A21" s="23" t="s">
        <v>20</v>
      </c>
      <c r="B21" s="24">
        <v>2</v>
      </c>
      <c r="C21" s="50">
        <v>3713943.56</v>
      </c>
      <c r="D21" s="50">
        <v>3905938</v>
      </c>
      <c r="E21" s="25">
        <f t="shared" si="3"/>
        <v>5.1695572885873453E-2</v>
      </c>
      <c r="F21" s="47"/>
    </row>
    <row r="22" spans="1:6" s="8" customFormat="1" ht="12.75" customHeight="1" x14ac:dyDescent="0.25">
      <c r="A22" s="17"/>
      <c r="B22" s="18"/>
      <c r="C22" s="48"/>
      <c r="D22" s="48"/>
      <c r="E22" s="19"/>
      <c r="F22" s="46"/>
    </row>
    <row r="23" spans="1:6" s="8" customFormat="1" ht="12.75" customHeight="1" x14ac:dyDescent="0.25">
      <c r="A23" s="21" t="s">
        <v>21</v>
      </c>
      <c r="B23" s="18"/>
      <c r="C23" s="48">
        <v>216324.22</v>
      </c>
      <c r="D23" s="48">
        <v>231065</v>
      </c>
      <c r="E23" s="25">
        <f t="shared" si="3"/>
        <v>6.8142069343876566E-2</v>
      </c>
      <c r="F23" s="46"/>
    </row>
    <row r="24" spans="1:6" s="8" customFormat="1" ht="12.75" customHeight="1" x14ac:dyDescent="0.25">
      <c r="A24" s="17" t="s">
        <v>22</v>
      </c>
      <c r="B24" s="18">
        <v>2</v>
      </c>
      <c r="C24" s="48"/>
      <c r="D24" s="48">
        <v>0</v>
      </c>
      <c r="E24" s="19"/>
      <c r="F24" s="46"/>
    </row>
    <row r="25" spans="1:6" s="8" customFormat="1" ht="12.75" customHeight="1" x14ac:dyDescent="0.25">
      <c r="A25" s="17" t="s">
        <v>23</v>
      </c>
      <c r="B25" s="18">
        <v>2</v>
      </c>
      <c r="C25" s="48"/>
      <c r="D25" s="48">
        <v>0</v>
      </c>
      <c r="E25" s="19"/>
      <c r="F25" s="46"/>
    </row>
    <row r="26" spans="1:6" s="8" customFormat="1" ht="12.75" customHeight="1" x14ac:dyDescent="0.25">
      <c r="A26" s="27"/>
      <c r="B26" s="18"/>
      <c r="C26" s="48"/>
      <c r="D26" s="48"/>
      <c r="E26" s="19"/>
      <c r="F26" s="46"/>
    </row>
    <row r="27" spans="1:6" s="8" customFormat="1" ht="12.75" customHeight="1" x14ac:dyDescent="0.25">
      <c r="A27" s="21" t="s">
        <v>24</v>
      </c>
      <c r="B27" s="18" t="s">
        <v>25</v>
      </c>
      <c r="C27" s="48">
        <v>1448132</v>
      </c>
      <c r="D27" s="48">
        <v>1443184</v>
      </c>
      <c r="E27" s="19">
        <f t="shared" ref="E27" si="4">D27/C27-1</f>
        <v>-3.4168155941585177E-3</v>
      </c>
      <c r="F27" s="46"/>
    </row>
    <row r="28" spans="1:6" s="8" customFormat="1" ht="12.75" customHeight="1" x14ac:dyDescent="0.25">
      <c r="A28" s="27"/>
      <c r="B28" s="18"/>
      <c r="C28" s="48"/>
      <c r="D28" s="48"/>
      <c r="E28" s="19"/>
      <c r="F28" s="46"/>
    </row>
    <row r="29" spans="1:6" s="8" customFormat="1" ht="12.75" customHeight="1" x14ac:dyDescent="0.25">
      <c r="A29" s="21" t="s">
        <v>26</v>
      </c>
      <c r="B29" s="18" t="s">
        <v>15</v>
      </c>
      <c r="C29" s="48">
        <v>1120230</v>
      </c>
      <c r="D29" s="48">
        <v>1151339</v>
      </c>
      <c r="E29" s="19">
        <f t="shared" ref="E29" si="5">D29/C29-1</f>
        <v>2.7770190050257604E-2</v>
      </c>
      <c r="F29" s="46"/>
    </row>
    <row r="30" spans="1:6" s="8" customFormat="1" ht="12.75" customHeight="1" x14ac:dyDescent="0.25">
      <c r="A30" s="27"/>
      <c r="B30" s="18"/>
      <c r="C30" s="48"/>
      <c r="D30" s="48"/>
      <c r="E30" s="19"/>
      <c r="F30" s="46"/>
    </row>
    <row r="31" spans="1:6" ht="13.8" x14ac:dyDescent="0.25">
      <c r="A31" s="28" t="s">
        <v>27</v>
      </c>
      <c r="B31" s="18" t="s">
        <v>28</v>
      </c>
      <c r="C31" s="48">
        <v>2964285</v>
      </c>
      <c r="D31" s="48">
        <v>2996993</v>
      </c>
      <c r="E31" s="19">
        <f t="shared" ref="E31:E34" si="6">D31/C31-1</f>
        <v>1.1034026755187165E-2</v>
      </c>
      <c r="F31" s="46"/>
    </row>
    <row r="32" spans="1:6" ht="13.8" x14ac:dyDescent="0.25">
      <c r="A32" s="22" t="s">
        <v>29</v>
      </c>
      <c r="B32" s="18" t="s">
        <v>28</v>
      </c>
      <c r="C32" s="48">
        <v>2264</v>
      </c>
      <c r="D32" s="48">
        <v>39812.67</v>
      </c>
      <c r="E32" s="19"/>
      <c r="F32" s="46"/>
    </row>
    <row r="33" spans="1:6" x14ac:dyDescent="0.25">
      <c r="B33" s="29"/>
      <c r="C33" s="51"/>
      <c r="D33" s="51"/>
      <c r="E33" s="29"/>
      <c r="F33" s="46"/>
    </row>
    <row r="34" spans="1:6" ht="13.8" x14ac:dyDescent="0.25">
      <c r="A34" s="28" t="s">
        <v>30</v>
      </c>
      <c r="B34" s="18" t="s">
        <v>9</v>
      </c>
      <c r="C34" s="48">
        <v>903045</v>
      </c>
      <c r="D34" s="48">
        <v>958007</v>
      </c>
      <c r="E34" s="19">
        <f t="shared" si="6"/>
        <v>6.0862969176508352E-2</v>
      </c>
      <c r="F34" s="46"/>
    </row>
    <row r="35" spans="1:6" ht="13.8" x14ac:dyDescent="0.25">
      <c r="A35" s="28"/>
      <c r="B35" s="18"/>
      <c r="C35" s="48"/>
      <c r="D35" s="48"/>
      <c r="E35" s="19"/>
      <c r="F35" s="46"/>
    </row>
    <row r="36" spans="1:6" ht="13.8" x14ac:dyDescent="0.25">
      <c r="A36" s="28" t="s">
        <v>31</v>
      </c>
      <c r="B36" s="18"/>
      <c r="C36" s="48"/>
      <c r="D36" s="48"/>
      <c r="E36" s="19"/>
      <c r="F36" s="46"/>
    </row>
    <row r="37" spans="1:6" ht="13.8" x14ac:dyDescent="0.25">
      <c r="A37" s="22" t="s">
        <v>32</v>
      </c>
      <c r="B37" s="18" t="s">
        <v>33</v>
      </c>
      <c r="C37" s="48">
        <v>357130</v>
      </c>
      <c r="D37" s="48">
        <v>354901</v>
      </c>
      <c r="E37" s="19">
        <f t="shared" ref="E37:E42" si="7">D37/C37-1</f>
        <v>-6.2414246912888549E-3</v>
      </c>
      <c r="F37" s="46"/>
    </row>
    <row r="38" spans="1:6" ht="13.8" x14ac:dyDescent="0.25">
      <c r="A38" s="22"/>
      <c r="B38" s="18"/>
      <c r="C38" s="48"/>
      <c r="D38" s="48"/>
      <c r="E38" s="19"/>
      <c r="F38" s="46"/>
    </row>
    <row r="39" spans="1:6" ht="13.8" x14ac:dyDescent="0.25">
      <c r="A39" s="28" t="s">
        <v>34</v>
      </c>
      <c r="B39" s="18" t="s">
        <v>9</v>
      </c>
      <c r="C39" s="48"/>
      <c r="D39" s="48" t="s">
        <v>42</v>
      </c>
      <c r="E39" s="19"/>
      <c r="F39" s="46"/>
    </row>
    <row r="40" spans="1:6" ht="13.8" x14ac:dyDescent="0.25">
      <c r="A40" s="22" t="s">
        <v>35</v>
      </c>
      <c r="B40" s="18" t="s">
        <v>9</v>
      </c>
      <c r="C40" s="48" t="s">
        <v>41</v>
      </c>
      <c r="D40" s="48" t="s">
        <v>41</v>
      </c>
      <c r="E40" s="19"/>
      <c r="F40" s="46"/>
    </row>
    <row r="41" spans="1:6" ht="13.8" x14ac:dyDescent="0.25">
      <c r="A41" s="22" t="s">
        <v>36</v>
      </c>
      <c r="B41" s="18" t="s">
        <v>9</v>
      </c>
      <c r="C41" s="48">
        <v>132227</v>
      </c>
      <c r="D41" s="48">
        <v>160239</v>
      </c>
      <c r="E41" s="19">
        <f t="shared" si="7"/>
        <v>0.21184780718007667</v>
      </c>
      <c r="F41" s="46"/>
    </row>
    <row r="42" spans="1:6" ht="13.8" x14ac:dyDescent="0.25">
      <c r="A42" s="30" t="s">
        <v>37</v>
      </c>
      <c r="B42" s="18" t="s">
        <v>9</v>
      </c>
      <c r="C42" s="48">
        <v>621192</v>
      </c>
      <c r="D42" s="48">
        <v>606849</v>
      </c>
      <c r="E42" s="19">
        <f t="shared" si="7"/>
        <v>-2.308947958119234E-2</v>
      </c>
      <c r="F42" s="46"/>
    </row>
    <row r="43" spans="1:6" ht="13.8" x14ac:dyDescent="0.25">
      <c r="A43" s="31"/>
      <c r="B43" s="32"/>
      <c r="C43" s="52"/>
      <c r="D43" s="53"/>
      <c r="E43" s="33"/>
      <c r="F43" s="20"/>
    </row>
    <row r="44" spans="1:6" ht="13.8" x14ac:dyDescent="0.25">
      <c r="A44" s="34"/>
      <c r="B44" s="35"/>
      <c r="C44" s="54"/>
      <c r="D44" s="54"/>
      <c r="E44" s="36"/>
      <c r="F44" s="20"/>
    </row>
    <row r="45" spans="1:6" ht="13.8" x14ac:dyDescent="0.25">
      <c r="A45" s="37" t="s">
        <v>38</v>
      </c>
      <c r="B45" s="38"/>
      <c r="C45" s="55">
        <f>SUM(C7:C42)</f>
        <v>14576394.780000001</v>
      </c>
      <c r="D45" s="55">
        <f>SUM(D7:D42)</f>
        <v>14932939.67</v>
      </c>
      <c r="E45" s="39">
        <f t="shared" ref="E45" si="8">D45/C45-1</f>
        <v>2.4460430400060851E-2</v>
      </c>
      <c r="F45" s="20"/>
    </row>
    <row r="46" spans="1:6" x14ac:dyDescent="0.25">
      <c r="B46" s="40"/>
      <c r="C46" s="40"/>
      <c r="D46" s="41"/>
      <c r="F46" s="20"/>
    </row>
    <row r="47" spans="1:6" x14ac:dyDescent="0.25">
      <c r="A47" s="43" t="s">
        <v>39</v>
      </c>
      <c r="B47" s="40"/>
      <c r="C47" s="40"/>
      <c r="D47" s="41"/>
    </row>
    <row r="49" spans="1:1" x14ac:dyDescent="0.25">
      <c r="A49" s="44" t="s">
        <v>40</v>
      </c>
    </row>
  </sheetData>
  <mergeCells count="4">
    <mergeCell ref="A1:E1"/>
    <mergeCell ref="A2:E2"/>
    <mergeCell ref="A3:E3"/>
    <mergeCell ref="A4:E4"/>
  </mergeCells>
  <pageMargins left="1.35" right="0.75" top="1" bottom="1" header="0.5" footer="0.5"/>
  <pageSetup scale="88" firstPageNumber="85" orientation="portrait" useFirstPageNumber="1" r:id="rId1"/>
  <headerFooter alignWithMargins="0">
    <oddFooter>&amp;C&amp;P&amp;R&amp;"Arial,Regular"August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L4 Internet</vt:lpstr>
      <vt:lpstr>'Table L4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2021-08-26T21:46:01Z</cp:lastPrinted>
  <dcterms:created xsi:type="dcterms:W3CDTF">2020-04-02T16:50:38Z</dcterms:created>
  <dcterms:modified xsi:type="dcterms:W3CDTF">2021-10-29T15:03:47Z</dcterms:modified>
</cp:coreProperties>
</file>