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wtps140\Documents\"/>
    </mc:Choice>
  </mc:AlternateContent>
  <xr:revisionPtr revIDLastSave="0" documentId="8_{F40A38D0-5948-4A0E-A540-D67B1DF9E102}" xr6:coauthVersionLast="47" xr6:coauthVersionMax="47" xr10:uidLastSave="{00000000-0000-0000-0000-000000000000}"/>
  <workbookProtection workbookAlgorithmName="SHA-512" workbookHashValue="cRGJmJ2vvIstb0PKVLxRckF7WdFGiVfYnvCSDhTWFMu9Sou1a+rjsIGh0veuT1oOSdPULghBICNEySwXCTomZQ==" workbookSaltValue="Y8OA5XOLE1QEXBE0yP5Brw==" workbookSpinCount="100000" lockStructure="1"/>
  <bookViews>
    <workbookView xWindow="-108" yWindow="-108" windowWidth="23256" windowHeight="12456" xr2:uid="{00000000-000D-0000-FFFF-FFFF00000000}"/>
  </bookViews>
  <sheets>
    <sheet name="Sheet1" sheetId="1" r:id="rId1"/>
  </sheets>
  <definedNames>
    <definedName name="_xlnm.Print_Area" localSheetId="0">Sheet1!$A$1:$M$140</definedName>
    <definedName name="Z_326826F3_91E2_45E5_8404_B4903149A5E4_.wvu.PrintArea" localSheetId="0" hidden="1">Sheet1!$A$11:$M$118</definedName>
    <definedName name="Z_326826F3_91E2_45E5_8404_B4903149A5E4_.wvu.Rows" localSheetId="0" hidden="1">Sheet1!#REF!</definedName>
  </definedNames>
  <calcPr calcId="191028" concurrentCalc="0"/>
  <customWorkbookViews>
    <customWorkbookView name="Burch, Diana (DOR) - Personal View" guid="{326826F3-91E2-45E5-8404-B4903149A5E4}" mergeInterval="0" personalView="1" maximized="1" xWindow="-9" yWindow="-9" windowWidth="1298" windowHeight="994"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I9" i="1"/>
  <c r="H76" i="1"/>
  <c r="H42" i="1"/>
  <c r="H49" i="1"/>
  <c r="H54" i="1"/>
  <c r="H61" i="1"/>
  <c r="H65" i="1"/>
  <c r="H79" i="1"/>
  <c r="H102" i="1"/>
  <c r="L11" i="1"/>
  <c r="L12" i="1"/>
  <c r="L13" i="1"/>
  <c r="I15" i="1"/>
  <c r="H22" i="1"/>
  <c r="I24" i="1"/>
  <c r="L26" i="1"/>
  <c r="L27" i="1"/>
  <c r="L28" i="1"/>
  <c r="L29" i="1"/>
  <c r="L30" i="1"/>
  <c r="L31" i="1"/>
  <c r="I32" i="1"/>
  <c r="H37" i="1"/>
  <c r="L34" i="1"/>
  <c r="L35" i="1"/>
  <c r="L37" i="1"/>
  <c r="I38" i="1"/>
  <c r="H69" i="1"/>
  <c r="H83" i="1"/>
  <c r="H86" i="1"/>
  <c r="H94" i="1"/>
  <c r="H97" i="1"/>
  <c r="H105" i="1"/>
  <c r="L22" i="1"/>
  <c r="H13" i="1"/>
  <c r="H89" i="1"/>
  <c r="H109" i="1"/>
  <c r="L21" i="1"/>
  <c r="L20" i="1"/>
  <c r="L19" i="1"/>
  <c r="L18" i="1"/>
  <c r="L17" i="1"/>
  <c r="L113" i="1"/>
  <c r="L40" i="1"/>
  <c r="L42" i="1"/>
  <c r="I43" i="1"/>
  <c r="L45" i="1"/>
  <c r="L46" i="1"/>
  <c r="L47" i="1"/>
  <c r="L48" i="1"/>
  <c r="L49" i="1"/>
  <c r="I50" i="1"/>
  <c r="L52" i="1"/>
  <c r="L54" i="1"/>
  <c r="I55" i="1"/>
  <c r="L57" i="1"/>
  <c r="L58" i="1"/>
  <c r="L59" i="1"/>
  <c r="L60" i="1"/>
  <c r="L61" i="1"/>
  <c r="I62" i="1"/>
  <c r="L64" i="1"/>
  <c r="L65" i="1"/>
  <c r="I66" i="1"/>
  <c r="L68" i="1"/>
  <c r="L69" i="1"/>
  <c r="I70" i="1"/>
  <c r="L72" i="1"/>
  <c r="L73" i="1"/>
  <c r="L74" i="1"/>
  <c r="L75" i="1"/>
  <c r="L76" i="1"/>
  <c r="I77" i="1"/>
  <c r="L78" i="1"/>
  <c r="L79" i="1"/>
  <c r="I80" i="1"/>
  <c r="L81" i="1"/>
  <c r="L83" i="1"/>
  <c r="I84" i="1"/>
  <c r="L85" i="1"/>
  <c r="L86" i="1"/>
  <c r="I87" i="1"/>
  <c r="L88" i="1"/>
  <c r="L89" i="1"/>
  <c r="I90" i="1"/>
  <c r="L91" i="1"/>
  <c r="L94" i="1"/>
  <c r="I95" i="1"/>
  <c r="L96" i="1"/>
  <c r="L97" i="1"/>
  <c r="I98" i="1"/>
  <c r="L99" i="1"/>
  <c r="L102" i="1"/>
  <c r="I103" i="1"/>
  <c r="L104" i="1"/>
  <c r="L105" i="1"/>
  <c r="I106" i="1"/>
  <c r="L1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tc={39000388-BF01-457D-A96A-D069E3706A3D}</author>
  </authors>
  <commentList>
    <comment ref="A1" authorId="0" shapeId="0" xr:uid="{39000388-BF01-457D-A96A-D069E3706A3D}">
      <text>
        <t>[Threaded comment]
Your version of Excel allows you to read this threaded comment; however, any edits to it will get removed if the file is opened in a newer version of Excel. Learn more: https://go.microsoft.com/fwlink/?linkid=870924
Comment:
    Change font to calibri?</t>
      </text>
    </comment>
  </commentList>
</comments>
</file>

<file path=xl/sharedStrings.xml><?xml version="1.0" encoding="utf-8"?>
<sst xmlns="http://schemas.openxmlformats.org/spreadsheetml/2006/main" count="134" uniqueCount="134">
  <si>
    <t>Prorationing Worksheet for the 1% Constitutional Limit</t>
  </si>
  <si>
    <t>Exceptions Ports, Public Utility Districts, and Excess Levies</t>
  </si>
  <si>
    <t>Calculation of an Effective Rate</t>
  </si>
  <si>
    <t>TCA</t>
  </si>
  <si>
    <t>Real Property Ratio</t>
  </si>
  <si>
    <t>Personal Property Ratio</t>
  </si>
  <si>
    <r>
      <rPr>
        <b/>
        <sz val="14"/>
        <color rgb="FF000000"/>
        <rFont val="Calibri"/>
        <scheme val="minor"/>
      </rPr>
      <t>EffectiveRate</t>
    </r>
    <r>
      <rPr>
        <sz val="14"/>
        <color rgb="FF000000"/>
        <rFont val="Calibri"/>
        <scheme val="minor"/>
      </rPr>
      <t xml:space="preserve"> ($10 divided by the greater of the real and personal property ratio)</t>
    </r>
  </si>
  <si>
    <t>Original Rate</t>
  </si>
  <si>
    <t>Final Rate</t>
  </si>
  <si>
    <t>Level 19</t>
  </si>
  <si>
    <t>State Levy Part 1</t>
  </si>
  <si>
    <t>State Levy Part 2</t>
  </si>
  <si>
    <t>Total Level 19</t>
  </si>
  <si>
    <r>
      <t xml:space="preserve">Remaining Capacity After Level 19 </t>
    </r>
    <r>
      <rPr>
        <sz val="14"/>
        <rFont val="Calibri"/>
        <family val="2"/>
        <scheme val="minor"/>
      </rPr>
      <t>(Effective rate minus Total Level 19)</t>
    </r>
  </si>
  <si>
    <t>Level 18</t>
  </si>
  <si>
    <t>County General</t>
  </si>
  <si>
    <t>County Dissolved Special Purpose Levy</t>
  </si>
  <si>
    <t>County Road</t>
  </si>
  <si>
    <t>City</t>
  </si>
  <si>
    <t>Regional Transit Authority</t>
  </si>
  <si>
    <t>Total Level 18</t>
  </si>
  <si>
    <t>Remaining Capacity After Level 18</t>
  </si>
  <si>
    <t>Level 17</t>
  </si>
  <si>
    <t>Fire District (up to 50¢)</t>
  </si>
  <si>
    <t>Fire Prot. Svc. Authority (up to 50¢)</t>
  </si>
  <si>
    <t>Library District</t>
  </si>
  <si>
    <t>Public Hospital District (up to 50¢)</t>
  </si>
  <si>
    <t>Metro Park created before 1/01/02 (up to 50¢)</t>
  </si>
  <si>
    <t>Total Level 17</t>
  </si>
  <si>
    <t>Remaining Capacity After Level 17</t>
  </si>
  <si>
    <t>Level 16</t>
  </si>
  <si>
    <t>Fire District (Remainder of rate after Level 17)*</t>
  </si>
  <si>
    <t>Fire Prot. Svc. Authority (Rem. of rate after Level 17)</t>
  </si>
  <si>
    <t>*Fire district rate in level 16 &amp; 17 must balance with unprotected $5.90 rate</t>
  </si>
  <si>
    <t>Total Level 16</t>
  </si>
  <si>
    <t>Remaining Capacity After Level 16</t>
  </si>
  <si>
    <t>Level 15</t>
  </si>
  <si>
    <t>Metro Park created on or after 1/01/02 (up to 50¢)</t>
  </si>
  <si>
    <t>(Portion not protected under $5.90)</t>
  </si>
  <si>
    <t>Total Level 15</t>
  </si>
  <si>
    <t>Remaining Capacity After Level 15</t>
  </si>
  <si>
    <t>Level 14</t>
  </si>
  <si>
    <t>Public Hospital District (Remainder of rate after Level 17)</t>
  </si>
  <si>
    <t>Metro Park (Remainder of rate after Level 15 or 17)</t>
  </si>
  <si>
    <t>Cemetery District</t>
  </si>
  <si>
    <t>Other Junior Taxing Districts (excluding exceptions)</t>
  </si>
  <si>
    <t>Total Levy 14</t>
  </si>
  <si>
    <t>Remaining Capacity After Level 14</t>
  </si>
  <si>
    <t>Level 13</t>
  </si>
  <si>
    <t>Flood Control Zone</t>
  </si>
  <si>
    <t>(Portion of levy not protected RCW 84.52.816)</t>
  </si>
  <si>
    <t>Total Level 13</t>
  </si>
  <si>
    <t>Remaining Capacity After Level 13</t>
  </si>
  <si>
    <t>Level 12</t>
  </si>
  <si>
    <t>Park &amp; Recreation District</t>
  </si>
  <si>
    <t>Park &amp; Recreation Service Area</t>
  </si>
  <si>
    <t>Cultural Arts, Stadium &amp; Convention District</t>
  </si>
  <si>
    <t>City Transportation Authority</t>
  </si>
  <si>
    <t>Total Levy 12</t>
  </si>
  <si>
    <t>Remaining Capacity After Level 12</t>
  </si>
  <si>
    <t>Level 11</t>
  </si>
  <si>
    <t>Cultural Access Program</t>
  </si>
  <si>
    <t>Total Level 11</t>
  </si>
  <si>
    <t>Remaining Capacity After Level 11</t>
  </si>
  <si>
    <t>Level 10</t>
  </si>
  <si>
    <t>Emergency Medical Services (Up to 30¢)</t>
  </si>
  <si>
    <t>Total Level 10</t>
  </si>
  <si>
    <t>Remaining Capacity After Level 10</t>
  </si>
  <si>
    <t>Level 9</t>
  </si>
  <si>
    <t>Conservation Futures</t>
  </si>
  <si>
    <t>Affordable Housing</t>
  </si>
  <si>
    <t>Emergency Medical Svc. (Remainder after Level 10)</t>
  </si>
  <si>
    <t xml:space="preserve">County Hospital </t>
  </si>
  <si>
    <t>Total Level 9</t>
  </si>
  <si>
    <t>Remaining Capacity After Level 9</t>
  </si>
  <si>
    <t>Level 8</t>
  </si>
  <si>
    <t>Park &amp; Rec. Dist. Located on an island in King County</t>
  </si>
  <si>
    <t>Total Level 8</t>
  </si>
  <si>
    <t>Remaining Capacity After Level 8</t>
  </si>
  <si>
    <t>Level 7</t>
  </si>
  <si>
    <t>Metropolitan Park (If protected under the $5.90 Limit)</t>
  </si>
  <si>
    <t>(District population must be 150,000 or more)</t>
  </si>
  <si>
    <t>Total Level 7</t>
  </si>
  <si>
    <t>Remaining Capacity After Level 7</t>
  </si>
  <si>
    <t>Level 6</t>
  </si>
  <si>
    <t>County Ferry District</t>
  </si>
  <si>
    <t>Total Level 6</t>
  </si>
  <si>
    <t>Remaining Capacity After Level 6</t>
  </si>
  <si>
    <t>Level 5</t>
  </si>
  <si>
    <t>Criminal Justice</t>
  </si>
  <si>
    <t>Total Level 5</t>
  </si>
  <si>
    <t>Remaining Capacity After Level 5</t>
  </si>
  <si>
    <t>Level 4</t>
  </si>
  <si>
    <t>Fire Protection District</t>
  </si>
  <si>
    <t>(Portion, if any, protected from $5.90 proration
RCW 84.52.125)</t>
  </si>
  <si>
    <t>Total Level 4</t>
  </si>
  <si>
    <t>Remaining Capacity After Level 4</t>
  </si>
  <si>
    <t>Level 3</t>
  </si>
  <si>
    <t>Transit Levy</t>
  </si>
  <si>
    <t>Total Level 3</t>
  </si>
  <si>
    <t>Remaining Capacity After Level 3</t>
  </si>
  <si>
    <t>Level 2</t>
  </si>
  <si>
    <t>Flood Control Zone District</t>
  </si>
  <si>
    <t>(Portion, if any, protected from $5.90 proration in RCW 84.52.816)</t>
  </si>
  <si>
    <t>Total Level 2</t>
  </si>
  <si>
    <t>Remaining Capacity After Level 2</t>
  </si>
  <si>
    <t>Level 1</t>
  </si>
  <si>
    <t>Total Level 1</t>
  </si>
  <si>
    <t>Remaining Capacity After Level 1</t>
  </si>
  <si>
    <t>Aggregate of Levy Rates</t>
  </si>
  <si>
    <t>Proration Factor Calculation</t>
  </si>
  <si>
    <t>For Level #</t>
  </si>
  <si>
    <t>Capacity Available / Total in the Level</t>
  </si>
  <si>
    <t>÷</t>
  </si>
  <si>
    <t>=</t>
  </si>
  <si>
    <t xml:space="preserve">     Instructions for Completing the Prorationing
     Worksheet for the One Percent Constitutional Limit</t>
  </si>
  <si>
    <t>1)</t>
  </si>
  <si>
    <t>Fill in highlighted cells. The remaining cells contain formulas to determine and reduce individual levy rates if the aggregate levy rate exceeds one percent of true and fair market value (effective rate) of any property.</t>
  </si>
  <si>
    <t>2)</t>
  </si>
  <si>
    <t>The effective rate is calculated by dividing $10.00 by the greater of the county's real or personal property assessment ratio as determined by the Department of Revenue.</t>
  </si>
  <si>
    <t>3)</t>
  </si>
  <si>
    <t>In the column labeled "Original Rate," enter the taxing districts levy rates as calculated in the levy limit process or the reduced rate from the $5.90 limitation in the appropriate Level.  For example, the State Levy rates would be entered in Level 18.  RCW 84.52.010 provides the order in which taxing district levies are reduced or eliminated.  .</t>
  </si>
  <si>
    <t>4)</t>
  </si>
  <si>
    <t>The automated form will total the levy rates for each level of protection and determine if there is sufficent capacity for each level. If there is not sufficient levy capacity to fully fund the levy rates within a level, all rates within that level are prorated uniformly.</t>
  </si>
  <si>
    <t>5)</t>
  </si>
  <si>
    <t>To see the prorationing factor used to reduce the levy rates, enter the rate capacity availble for that level and the total levy rate originally needed for that level in the Proration Factor Calculation section at the bottom of the form.</t>
  </si>
  <si>
    <t>6)</t>
  </si>
  <si>
    <t>If any levy rates remain after all the available capacity is used, the remaining rates are reduced to zero.</t>
  </si>
  <si>
    <t>7)</t>
  </si>
  <si>
    <t>The Aggregate of Final Levy Rates will equal or be less than the effective rate limit.</t>
  </si>
  <si>
    <t>To ask about the availability of this publication in an alternate format, please call 360-705-6705.  Teletype (TTY) users may use the Washington Relay Service by calling 711.  For tax assistance, call 360-534-1400.</t>
  </si>
  <si>
    <t xml:space="preserve">Rate in excess of statutory maximum rate limit resulting from levy error at no fault of the taxing district. </t>
  </si>
  <si>
    <t>8)</t>
  </si>
  <si>
    <t>The rate in Level 1, must be from a levy error that occurred for the 2024 tax year or subsequent tax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</si>
</sst>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0000"/>
    <numFmt numFmtId="165" formatCode="0.00000%"/>
    <numFmt numFmtId="166" formatCode="0.000000000000%"/>
    <numFmt numFmtId="167" formatCode="&quot;$&quot;#,##0.000000000000"/>
    <numFmt numFmtId="168" formatCode="0.0"/>
  </numFmts>
  <fonts count="26" x14ac:knownFonts="1">
    <font>
      <sz val="11"/>
      <color theme="1"/>
      <name val="Calibri"/>
      <family val="2"/>
      <scheme val="minor"/>
    </font>
    <font>
      <sz val="10"/>
      <name val="Arial"/>
      <family val="2"/>
    </font>
    <font>
      <sz val="9"/>
      <color theme="1"/>
      <name val="Calibri"/>
      <family val="2"/>
      <scheme val="minor"/>
    </font>
    <font>
      <b/>
      <sz val="14"/>
      <name val="Calibri"/>
      <family val="2"/>
      <scheme val="minor"/>
    </font>
    <font>
      <i/>
      <sz val="9"/>
      <name val="Calibri"/>
      <family val="2"/>
      <scheme val="minor"/>
    </font>
    <font>
      <sz val="14"/>
      <color theme="1"/>
      <name val="Calibri"/>
      <family val="2"/>
      <scheme val="minor"/>
    </font>
    <font>
      <sz val="14"/>
      <name val="Calibri"/>
      <family val="2"/>
      <scheme val="minor"/>
    </font>
    <font>
      <sz val="9"/>
      <name val="Calibri"/>
      <family val="2"/>
      <scheme val="minor"/>
    </font>
    <font>
      <b/>
      <sz val="14"/>
      <name val="Calibri"/>
      <family val="2"/>
    </font>
    <font>
      <sz val="11"/>
      <name val="Calibri"/>
      <family val="2"/>
      <scheme val="minor"/>
    </font>
    <font>
      <sz val="16"/>
      <name val="Calibri"/>
      <family val="2"/>
      <scheme val="minor"/>
    </font>
    <font>
      <sz val="14"/>
      <name val="Arial"/>
      <family val="2"/>
    </font>
    <font>
      <b/>
      <sz val="11"/>
      <color theme="1"/>
      <name val="Calibri"/>
      <family val="2"/>
      <scheme val="minor"/>
    </font>
    <font>
      <sz val="14"/>
      <color theme="1"/>
      <name val="Arial"/>
      <family val="2"/>
    </font>
    <font>
      <b/>
      <sz val="14"/>
      <color theme="1"/>
      <name val="Calibri"/>
      <family val="2"/>
      <scheme val="minor"/>
    </font>
    <font>
      <u/>
      <sz val="14"/>
      <name val="Calibri"/>
      <family val="2"/>
      <scheme val="minor"/>
    </font>
    <font>
      <b/>
      <sz val="18"/>
      <name val="Calibri"/>
      <family val="2"/>
      <scheme val="minor"/>
    </font>
    <font>
      <sz val="11"/>
      <color theme="1"/>
      <name val="Calibri"/>
      <family val="2"/>
      <scheme val="minor"/>
    </font>
    <font>
      <b/>
      <sz val="16"/>
      <name val="Calibri"/>
      <family val="2"/>
      <scheme val="minor"/>
    </font>
    <font>
      <b/>
      <sz val="14"/>
      <color rgb="FF000000"/>
      <name val="Calibri"/>
      <scheme val="minor"/>
    </font>
    <font>
      <sz val="14"/>
      <color rgb="FF000000"/>
      <name val="Calibri"/>
      <scheme val="minor"/>
    </font>
    <font>
      <sz val="14"/>
      <color rgb="FF000000"/>
      <name val="Calibri"/>
      <family val="2"/>
      <scheme val="minor"/>
    </font>
    <font>
      <sz val="14"/>
      <color rgb="FF000000"/>
      <name val="Calibri"/>
    </font>
    <font>
      <b/>
      <sz val="20"/>
      <color theme="1"/>
      <name val="Calibri"/>
      <scheme val="minor"/>
    </font>
    <font>
      <sz val="14"/>
      <color theme="1"/>
      <name val="Calibri"/>
      <scheme val="minor"/>
    </font>
    <font>
      <sz val="14"/>
      <name val="Calibri"/>
      <scheme val="minor"/>
    </font>
  </fonts>
  <fills count="5">
    <fill>
      <patternFill patternType="none"/>
    </fill>
    <fill>
      <patternFill patternType="gray125"/>
    </fill>
    <fill>
      <patternFill patternType="solid">
        <fgColor theme="6" tint="0.79998168889431442"/>
        <bgColor indexed="65"/>
      </patternFill>
    </fill>
    <fill>
      <patternFill patternType="solid">
        <fgColor theme="6" tint="0.59999389629810485"/>
        <bgColor indexed="65"/>
      </patternFill>
    </fill>
    <fill>
      <patternFill patternType="solid">
        <fgColor theme="0" tint="-4.9989318521683403E-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indexed="64"/>
      </bottom>
      <diagonal/>
    </border>
    <border>
      <left style="thin">
        <color rgb="FF7F7F7F"/>
      </left>
      <right style="thin">
        <color rgb="FF7F7F7F"/>
      </right>
      <top style="thin">
        <color indexed="64"/>
      </top>
      <bottom style="thin">
        <color indexed="64"/>
      </bottom>
      <diagonal/>
    </border>
    <border>
      <left/>
      <right/>
      <top style="thin">
        <color rgb="FF000000"/>
      </top>
      <bottom/>
      <diagonal/>
    </border>
    <border>
      <left/>
      <right/>
      <top/>
      <bottom style="thin">
        <color rgb="FF000000"/>
      </bottom>
      <diagonal/>
    </border>
  </borders>
  <cellStyleXfs count="3">
    <xf numFmtId="0" fontId="0" fillId="0" borderId="0"/>
    <xf numFmtId="0" fontId="17" fillId="2" borderId="0" applyNumberFormat="0" applyBorder="0" applyAlignment="0" applyProtection="0"/>
    <xf numFmtId="0" fontId="17" fillId="3" borderId="0" applyNumberFormat="0" applyBorder="0" applyAlignment="0" applyProtection="0"/>
  </cellStyleXfs>
  <cellXfs count="121">
    <xf numFmtId="0" fontId="0" fillId="0" borderId="0" xfId="0"/>
    <xf numFmtId="0" fontId="6" fillId="0" borderId="0" xfId="0" applyFont="1" applyAlignment="1">
      <alignment horizontal="left" wrapText="1"/>
    </xf>
    <xf numFmtId="0" fontId="13" fillId="0" borderId="0" xfId="0" applyFont="1"/>
    <xf numFmtId="0" fontId="5" fillId="0" borderId="0" xfId="0" applyFont="1" applyAlignment="1">
      <alignment horizontal="right"/>
    </xf>
    <xf numFmtId="0" fontId="5" fillId="0" borderId="1" xfId="2" applyFont="1" applyFill="1" applyBorder="1" applyProtection="1">
      <protection locked="0"/>
    </xf>
    <xf numFmtId="0" fontId="5" fillId="0" borderId="0" xfId="0" applyFont="1"/>
    <xf numFmtId="0" fontId="5" fillId="0" borderId="0" xfId="0" applyFont="1" applyAlignment="1">
      <alignment horizontal="center" wrapText="1"/>
    </xf>
    <xf numFmtId="164" fontId="0" fillId="0" borderId="0" xfId="0" applyNumberFormat="1"/>
    <xf numFmtId="167" fontId="5" fillId="0" borderId="1" xfId="0" applyNumberFormat="1" applyFont="1" applyBorder="1"/>
    <xf numFmtId="0" fontId="14" fillId="0" borderId="1" xfId="0" applyFont="1" applyBorder="1" applyAlignment="1">
      <alignment horizontal="center" wrapText="1"/>
    </xf>
    <xf numFmtId="167" fontId="14" fillId="0" borderId="0" xfId="0" applyNumberFormat="1" applyFont="1"/>
    <xf numFmtId="0" fontId="12" fillId="0" borderId="0" xfId="0" applyFont="1"/>
    <xf numFmtId="0" fontId="14" fillId="0" borderId="0" xfId="0" applyFont="1" applyAlignment="1">
      <alignment horizontal="center"/>
    </xf>
    <xf numFmtId="0" fontId="3" fillId="0" borderId="2" xfId="0" applyFont="1" applyBorder="1"/>
    <xf numFmtId="0" fontId="6" fillId="0" borderId="3" xfId="0" applyFont="1" applyBorder="1"/>
    <xf numFmtId="164" fontId="6" fillId="0" borderId="3" xfId="0" applyNumberFormat="1" applyFont="1" applyBorder="1" applyAlignment="1" applyProtection="1">
      <alignment horizontal="center"/>
      <protection hidden="1"/>
    </xf>
    <xf numFmtId="166" fontId="6" fillId="0" borderId="3" xfId="0" applyNumberFormat="1" applyFont="1" applyBorder="1" applyAlignment="1">
      <alignment horizontal="center"/>
    </xf>
    <xf numFmtId="166" fontId="6" fillId="0" borderId="3" xfId="0" applyNumberFormat="1" applyFont="1" applyBorder="1" applyAlignment="1" applyProtection="1">
      <alignment horizontal="center"/>
      <protection hidden="1"/>
    </xf>
    <xf numFmtId="164" fontId="6" fillId="0" borderId="5" xfId="0" quotePrefix="1" applyNumberFormat="1" applyFont="1" applyBorder="1" applyAlignment="1" applyProtection="1">
      <alignment horizontal="center"/>
      <protection hidden="1"/>
    </xf>
    <xf numFmtId="0" fontId="9" fillId="0" borderId="0" xfId="0" applyFont="1"/>
    <xf numFmtId="0" fontId="3" fillId="0" borderId="6" xfId="0" applyFont="1" applyBorder="1"/>
    <xf numFmtId="0" fontId="6" fillId="0" borderId="0" xfId="0" applyFont="1"/>
    <xf numFmtId="164" fontId="6" fillId="0" borderId="0" xfId="0" applyNumberFormat="1" applyFont="1" applyAlignment="1" applyProtection="1">
      <alignment horizontal="center"/>
      <protection hidden="1"/>
    </xf>
    <xf numFmtId="166" fontId="6" fillId="0" borderId="0" xfId="0" applyNumberFormat="1" applyFont="1" applyAlignment="1">
      <alignment horizontal="center"/>
    </xf>
    <xf numFmtId="166" fontId="6" fillId="0" borderId="0" xfId="0" applyNumberFormat="1" applyFont="1" applyAlignment="1" applyProtection="1">
      <alignment horizontal="center"/>
      <protection hidden="1"/>
    </xf>
    <xf numFmtId="0" fontId="6" fillId="0" borderId="0" xfId="0" applyFont="1" applyAlignment="1">
      <alignment horizontal="center"/>
    </xf>
    <xf numFmtId="0" fontId="3" fillId="0" borderId="0" xfId="0" applyFont="1"/>
    <xf numFmtId="164" fontId="6" fillId="0" borderId="4" xfId="0" applyNumberFormat="1" applyFont="1" applyBorder="1" applyAlignment="1" applyProtection="1">
      <alignment horizontal="center"/>
      <protection hidden="1"/>
    </xf>
    <xf numFmtId="165" fontId="6" fillId="0" borderId="0" xfId="0" applyNumberFormat="1" applyFont="1" applyAlignment="1">
      <alignment horizontal="center"/>
    </xf>
    <xf numFmtId="165" fontId="6" fillId="0" borderId="0" xfId="0" applyNumberFormat="1" applyFont="1" applyAlignment="1" applyProtection="1">
      <alignment horizontal="center"/>
      <protection hidden="1"/>
    </xf>
    <xf numFmtId="164" fontId="6" fillId="0" borderId="5" xfId="0" applyNumberFormat="1" applyFont="1" applyBorder="1" applyAlignment="1" applyProtection="1">
      <alignment horizontal="center"/>
      <protection hidden="1"/>
    </xf>
    <xf numFmtId="0" fontId="6" fillId="0" borderId="7" xfId="0" applyFont="1" applyBorder="1" applyAlignment="1">
      <alignment horizontal="center"/>
    </xf>
    <xf numFmtId="164" fontId="6" fillId="0" borderId="1" xfId="0" applyNumberFormat="1" applyFont="1" applyBorder="1" applyAlignment="1" applyProtection="1">
      <alignment horizontal="center"/>
      <protection hidden="1"/>
    </xf>
    <xf numFmtId="165" fontId="3" fillId="0" borderId="0" xfId="0" quotePrefix="1" applyNumberFormat="1" applyFont="1" applyAlignment="1">
      <alignment horizontal="center"/>
    </xf>
    <xf numFmtId="165" fontId="3" fillId="0" borderId="0" xfId="0" quotePrefix="1" applyNumberFormat="1" applyFont="1" applyAlignment="1" applyProtection="1">
      <alignment horizontal="center"/>
      <protection hidden="1"/>
    </xf>
    <xf numFmtId="0" fontId="3" fillId="0" borderId="8" xfId="0" applyFont="1" applyBorder="1"/>
    <xf numFmtId="0" fontId="6" fillId="0" borderId="1" xfId="0" applyFont="1" applyBorder="1"/>
    <xf numFmtId="0" fontId="6" fillId="0" borderId="1" xfId="0" applyFont="1" applyBorder="1" applyAlignment="1">
      <alignment horizontal="center"/>
    </xf>
    <xf numFmtId="0" fontId="6" fillId="0" borderId="1" xfId="0" applyFont="1" applyBorder="1" applyAlignment="1" applyProtection="1">
      <alignment horizontal="center"/>
      <protection hidden="1"/>
    </xf>
    <xf numFmtId="165" fontId="6" fillId="0" borderId="1" xfId="0" applyNumberFormat="1" applyFont="1" applyBorder="1" applyAlignment="1">
      <alignment horizontal="center"/>
    </xf>
    <xf numFmtId="165" fontId="6" fillId="0" borderId="1" xfId="0" applyNumberFormat="1" applyFont="1" applyBorder="1" applyAlignment="1" applyProtection="1">
      <alignment horizontal="center"/>
      <protection hidden="1"/>
    </xf>
    <xf numFmtId="0" fontId="6" fillId="0" borderId="9" xfId="0" applyFont="1" applyBorder="1" applyAlignment="1">
      <alignment horizontal="center"/>
    </xf>
    <xf numFmtId="164" fontId="6" fillId="0" borderId="0" xfId="0" applyNumberFormat="1" applyFont="1" applyAlignment="1">
      <alignment horizontal="center"/>
    </xf>
    <xf numFmtId="164" fontId="6" fillId="0" borderId="10" xfId="0" applyNumberFormat="1" applyFont="1" applyBorder="1" applyAlignment="1">
      <alignment horizontal="center"/>
    </xf>
    <xf numFmtId="164" fontId="6" fillId="0" borderId="7" xfId="0" applyNumberFormat="1" applyFont="1" applyBorder="1" applyAlignment="1">
      <alignment horizontal="center"/>
    </xf>
    <xf numFmtId="164" fontId="6" fillId="0" borderId="1" xfId="0" applyNumberFormat="1" applyFont="1" applyBorder="1" applyAlignment="1">
      <alignment horizontal="center"/>
    </xf>
    <xf numFmtId="164" fontId="6" fillId="0" borderId="9" xfId="0" applyNumberFormat="1" applyFont="1" applyBorder="1" applyAlignment="1">
      <alignment horizontal="center"/>
    </xf>
    <xf numFmtId="164" fontId="6" fillId="0" borderId="10" xfId="0" applyNumberFormat="1" applyFont="1" applyBorder="1" applyAlignment="1" applyProtection="1">
      <alignment horizontal="center"/>
      <protection hidden="1"/>
    </xf>
    <xf numFmtId="164" fontId="6" fillId="0" borderId="7" xfId="0" applyNumberFormat="1" applyFont="1" applyBorder="1" applyAlignment="1" applyProtection="1">
      <alignment horizontal="center"/>
      <protection hidden="1"/>
    </xf>
    <xf numFmtId="0" fontId="3" fillId="0" borderId="1" xfId="0" applyFont="1" applyBorder="1"/>
    <xf numFmtId="0" fontId="6" fillId="0" borderId="6" xfId="0" applyFont="1" applyBorder="1"/>
    <xf numFmtId="164" fontId="6" fillId="0" borderId="4" xfId="0" applyNumberFormat="1" applyFont="1" applyBorder="1" applyAlignment="1">
      <alignment horizontal="center"/>
    </xf>
    <xf numFmtId="0" fontId="6" fillId="0" borderId="0" xfId="0" applyFont="1" applyProtection="1">
      <protection hidden="1"/>
    </xf>
    <xf numFmtId="165" fontId="6" fillId="0" borderId="0" xfId="0" applyNumberFormat="1" applyFont="1" applyProtection="1">
      <protection hidden="1"/>
    </xf>
    <xf numFmtId="164" fontId="6" fillId="0" borderId="5" xfId="0" applyNumberFormat="1" applyFont="1" applyBorder="1" applyAlignment="1">
      <alignment horizontal="center"/>
    </xf>
    <xf numFmtId="0" fontId="3" fillId="0" borderId="0" xfId="0" applyFont="1" applyAlignment="1">
      <alignment horizontal="left" wrapText="1"/>
    </xf>
    <xf numFmtId="164" fontId="6" fillId="0" borderId="9" xfId="0" applyNumberFormat="1" applyFont="1" applyBorder="1" applyAlignment="1" applyProtection="1">
      <alignment horizontal="center"/>
      <protection hidden="1"/>
    </xf>
    <xf numFmtId="0" fontId="7" fillId="0" borderId="0" xfId="0" applyFont="1"/>
    <xf numFmtId="0" fontId="2" fillId="0" borderId="0" xfId="0" applyFont="1"/>
    <xf numFmtId="164" fontId="5" fillId="0" borderId="1" xfId="2" applyNumberFormat="1" applyFont="1" applyFill="1" applyBorder="1" applyAlignment="1" applyProtection="1">
      <alignment horizontal="center"/>
      <protection locked="0"/>
    </xf>
    <xf numFmtId="164" fontId="15" fillId="0" borderId="0" xfId="0" applyNumberFormat="1" applyFont="1" applyAlignment="1">
      <alignment horizontal="center"/>
    </xf>
    <xf numFmtId="164" fontId="3" fillId="0" borderId="1" xfId="0" applyNumberFormat="1" applyFont="1" applyBorder="1" applyAlignment="1" applyProtection="1">
      <alignment horizontal="center"/>
      <protection hidden="1"/>
    </xf>
    <xf numFmtId="165" fontId="3" fillId="0" borderId="1" xfId="0" applyNumberFormat="1" applyFont="1" applyBorder="1" applyAlignment="1" applyProtection="1">
      <alignment horizontal="center"/>
      <protection hidden="1"/>
    </xf>
    <xf numFmtId="164" fontId="3" fillId="0" borderId="9" xfId="0" applyNumberFormat="1" applyFont="1" applyBorder="1" applyAlignment="1" applyProtection="1">
      <alignment horizontal="center"/>
      <protection hidden="1"/>
    </xf>
    <xf numFmtId="165" fontId="6" fillId="0" borderId="0" xfId="0" applyNumberFormat="1" applyFont="1"/>
    <xf numFmtId="164" fontId="6" fillId="0" borderId="7" xfId="0" applyNumberFormat="1" applyFont="1" applyBorder="1"/>
    <xf numFmtId="164" fontId="6" fillId="0" borderId="0" xfId="0" applyNumberFormat="1" applyFont="1"/>
    <xf numFmtId="0" fontId="6" fillId="0" borderId="8" xfId="0" applyFont="1" applyBorder="1"/>
    <xf numFmtId="164" fontId="6" fillId="0" borderId="1" xfId="0" applyNumberFormat="1" applyFont="1" applyBorder="1"/>
    <xf numFmtId="165" fontId="6" fillId="0" borderId="1" xfId="0" applyNumberFormat="1" applyFont="1" applyBorder="1"/>
    <xf numFmtId="165" fontId="6" fillId="0" borderId="1" xfId="0" applyNumberFormat="1" applyFont="1" applyBorder="1" applyProtection="1">
      <protection hidden="1"/>
    </xf>
    <xf numFmtId="164" fontId="6" fillId="0" borderId="9" xfId="0" applyNumberFormat="1" applyFont="1" applyBorder="1"/>
    <xf numFmtId="0" fontId="3" fillId="0" borderId="6" xfId="0" applyFont="1" applyBorder="1" applyAlignment="1">
      <alignment vertical="top"/>
    </xf>
    <xf numFmtId="164" fontId="6" fillId="0" borderId="5" xfId="0" applyNumberFormat="1" applyFont="1" applyBorder="1"/>
    <xf numFmtId="0" fontId="6" fillId="0" borderId="6" xfId="0" applyFont="1" applyBorder="1" applyAlignment="1">
      <alignment vertical="top"/>
    </xf>
    <xf numFmtId="0" fontId="0" fillId="0" borderId="10" xfId="0" applyBorder="1"/>
    <xf numFmtId="0" fontId="6" fillId="0" borderId="3" xfId="0" applyFont="1" applyBorder="1" applyAlignment="1">
      <alignment horizontal="center"/>
    </xf>
    <xf numFmtId="165" fontId="6" fillId="0" borderId="3" xfId="0" applyNumberFormat="1" applyFont="1" applyBorder="1" applyAlignment="1" applyProtection="1">
      <alignment horizontal="center"/>
      <protection hidden="1"/>
    </xf>
    <xf numFmtId="0" fontId="6" fillId="0" borderId="0" xfId="0" applyFont="1" applyAlignment="1">
      <alignment horizontal="left"/>
    </xf>
    <xf numFmtId="164" fontId="5" fillId="0" borderId="1" xfId="2" applyNumberFormat="1" applyFont="1" applyFill="1" applyBorder="1" applyProtection="1">
      <protection locked="0"/>
    </xf>
    <xf numFmtId="0" fontId="8" fillId="0" borderId="0" xfId="0" quotePrefix="1" applyFont="1" applyAlignment="1">
      <alignment horizontal="center"/>
    </xf>
    <xf numFmtId="2" fontId="6" fillId="0" borderId="1" xfId="0" applyNumberFormat="1" applyFont="1" applyBorder="1" applyAlignment="1">
      <alignment horizontal="center"/>
    </xf>
    <xf numFmtId="0" fontId="3" fillId="0" borderId="1" xfId="0" quotePrefix="1" applyFont="1" applyBorder="1" applyAlignment="1">
      <alignment horizontal="center"/>
    </xf>
    <xf numFmtId="0" fontId="4" fillId="0" borderId="0" xfId="0" applyFont="1"/>
    <xf numFmtId="0" fontId="1" fillId="0" borderId="0" xfId="0" applyFont="1"/>
    <xf numFmtId="0" fontId="10" fillId="0" borderId="0" xfId="0" applyFont="1"/>
    <xf numFmtId="0" fontId="10" fillId="0" borderId="0" xfId="0" applyFont="1" applyAlignment="1">
      <alignment horizontal="left"/>
    </xf>
    <xf numFmtId="0" fontId="9" fillId="0" borderId="0" xfId="0" applyFont="1" applyAlignment="1">
      <alignment horizontal="left"/>
    </xf>
    <xf numFmtId="0" fontId="5" fillId="0" borderId="0" xfId="0" applyFont="1" applyAlignment="1">
      <alignment horizontal="center"/>
    </xf>
    <xf numFmtId="0" fontId="5" fillId="0" borderId="0" xfId="0" applyFont="1" applyAlignment="1">
      <alignment horizontal="left"/>
    </xf>
    <xf numFmtId="0" fontId="0" fillId="0" borderId="0" xfId="0" applyAlignment="1">
      <alignment horizontal="left"/>
    </xf>
    <xf numFmtId="0" fontId="5" fillId="0" borderId="0" xfId="0" applyFont="1" applyAlignment="1">
      <alignment horizontal="center" vertical="center"/>
    </xf>
    <xf numFmtId="0" fontId="25" fillId="0" borderId="0" xfId="0" applyFont="1" applyAlignment="1">
      <alignment horizontal="left" vertical="top"/>
    </xf>
    <xf numFmtId="0" fontId="11" fillId="0" borderId="0" xfId="0" applyFont="1" applyAlignment="1">
      <alignment horizontal="left" vertical="top"/>
    </xf>
    <xf numFmtId="0" fontId="5" fillId="4" borderId="1" xfId="2" applyFont="1" applyFill="1" applyBorder="1" applyProtection="1">
      <protection locked="0"/>
    </xf>
    <xf numFmtId="168" fontId="5" fillId="4" borderId="12" xfId="1" applyNumberFormat="1" applyFont="1" applyFill="1" applyBorder="1" applyAlignment="1" applyProtection="1">
      <alignment horizontal="center"/>
      <protection locked="0"/>
    </xf>
    <xf numFmtId="168" fontId="5" fillId="4" borderId="13" xfId="1" applyNumberFormat="1" applyFont="1" applyFill="1" applyBorder="1" applyAlignment="1" applyProtection="1">
      <alignment horizontal="center"/>
      <protection locked="0"/>
    </xf>
    <xf numFmtId="164" fontId="5" fillId="4" borderId="11" xfId="2" applyNumberFormat="1" applyFont="1" applyFill="1" applyBorder="1" applyAlignment="1" applyProtection="1">
      <alignment horizontal="center"/>
      <protection locked="0"/>
    </xf>
    <xf numFmtId="164" fontId="5" fillId="4" borderId="4" xfId="2" applyNumberFormat="1" applyFont="1" applyFill="1" applyBorder="1" applyAlignment="1" applyProtection="1">
      <alignment horizontal="center"/>
      <protection locked="0"/>
    </xf>
    <xf numFmtId="164" fontId="5" fillId="4" borderId="1" xfId="2" applyNumberFormat="1" applyFont="1" applyFill="1" applyBorder="1" applyAlignment="1" applyProtection="1">
      <alignment horizontal="center"/>
      <protection locked="0"/>
    </xf>
    <xf numFmtId="164" fontId="5" fillId="4" borderId="1" xfId="2" applyNumberFormat="1" applyFont="1" applyFill="1" applyBorder="1" applyAlignment="1" applyProtection="1">
      <alignment horizontal="center"/>
      <protection locked="0" hidden="1"/>
    </xf>
    <xf numFmtId="164" fontId="5" fillId="4" borderId="4" xfId="2" applyNumberFormat="1" applyFont="1" applyFill="1" applyBorder="1" applyAlignment="1" applyProtection="1">
      <alignment horizontal="center"/>
      <protection locked="0" hidden="1"/>
    </xf>
    <xf numFmtId="164" fontId="6" fillId="4" borderId="4" xfId="0" applyNumberFormat="1" applyFont="1" applyFill="1" applyBorder="1"/>
    <xf numFmtId="0" fontId="6" fillId="0" borderId="6" xfId="0" applyFont="1" applyBorder="1" applyAlignment="1">
      <alignment wrapText="1"/>
    </xf>
    <xf numFmtId="0" fontId="0" fillId="0" borderId="2" xfId="0" applyBorder="1"/>
    <xf numFmtId="0" fontId="20" fillId="0" borderId="0" xfId="0" applyFont="1" applyAlignment="1">
      <alignment horizontal="center" vertical="top"/>
    </xf>
    <xf numFmtId="0" fontId="6" fillId="0" borderId="0" xfId="0" applyFont="1" applyAlignment="1">
      <alignment horizontal="center" vertical="top"/>
    </xf>
    <xf numFmtId="0" fontId="25" fillId="0" borderId="0" xfId="0" applyFont="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16" fillId="0" borderId="0" xfId="0" applyFont="1" applyAlignment="1">
      <alignment horizontal="center" wrapText="1"/>
    </xf>
    <xf numFmtId="0" fontId="3" fillId="0" borderId="0" xfId="0" quotePrefix="1" applyFont="1" applyAlignment="1" applyProtection="1">
      <alignment horizontal="center"/>
      <protection hidden="1"/>
    </xf>
    <xf numFmtId="0" fontId="18" fillId="0" borderId="1" xfId="0" applyFont="1" applyBorder="1" applyAlignment="1">
      <alignment horizontal="center"/>
    </xf>
    <xf numFmtId="0" fontId="6" fillId="0" borderId="0" xfId="0" applyFont="1" applyAlignment="1">
      <alignment horizontal="left" wrapText="1"/>
    </xf>
    <xf numFmtId="0" fontId="23" fillId="0" borderId="0" xfId="0" applyFont="1" applyAlignment="1">
      <alignment horizontal="center"/>
    </xf>
    <xf numFmtId="0" fontId="24" fillId="0" borderId="0" xfId="0" applyFont="1" applyAlignment="1">
      <alignment horizontal="center"/>
    </xf>
    <xf numFmtId="0" fontId="21" fillId="0" borderId="0" xfId="0" applyFont="1" applyAlignment="1">
      <alignment horizontal="center" wrapText="1"/>
    </xf>
    <xf numFmtId="0" fontId="5" fillId="0" borderId="0" xfId="0" applyFont="1" applyAlignment="1">
      <alignment horizontal="center" wrapText="1"/>
    </xf>
    <xf numFmtId="0" fontId="22" fillId="0" borderId="3" xfId="0" applyFont="1" applyBorder="1" applyAlignment="1">
      <alignment horizontal="left" wrapText="1"/>
    </xf>
    <xf numFmtId="0" fontId="3" fillId="0" borderId="3" xfId="0" applyFont="1" applyBorder="1" applyAlignment="1">
      <alignment horizontal="left" wrapText="1"/>
    </xf>
    <xf numFmtId="0" fontId="3" fillId="0" borderId="0" xfId="0" applyFont="1" applyAlignment="1">
      <alignment horizontal="left" wrapText="1"/>
    </xf>
  </cellXfs>
  <cellStyles count="3">
    <cellStyle name="20% - Accent3" xfId="1" builtinId="38"/>
    <cellStyle name="40% - Accent3" xfId="2" builtinId="39"/>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116</xdr:row>
      <xdr:rowOff>101600</xdr:rowOff>
    </xdr:from>
    <xdr:to>
      <xdr:col>3</xdr:col>
      <xdr:colOff>558800</xdr:colOff>
      <xdr:row>120</xdr:row>
      <xdr:rowOff>159288</xdr:rowOff>
    </xdr:to>
    <xdr:pic>
      <xdr:nvPicPr>
        <xdr:cNvPr id="7" name="Picture 2" descr="New Logo.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6653067"/>
          <a:ext cx="2514600" cy="102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urch, Diana (DOR)" id="{E03AA662-DAB0-45C7-8380-AC13E978FF12}" userId="S::DianaBu@DOR.WA.GOV::659e73ba-4ca7-4dab-87e9-9c5f484da33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7-10T18:42:18.08" personId="{E03AA662-DAB0-45C7-8380-AC13E978FF12}" id="{39000388-BF01-457D-A96A-D069E3706A3D}">
    <text>Change font to calibri?</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9"/>
  <sheetViews>
    <sheetView tabSelected="1" showWhiteSpace="0" zoomScale="90" zoomScaleNormal="90" zoomScaleSheetLayoutView="90" zoomScalePageLayoutView="75" workbookViewId="0">
      <selection activeCell="L4" sqref="L4"/>
    </sheetView>
  </sheetViews>
  <sheetFormatPr defaultColWidth="8.88671875" defaultRowHeight="14.4" x14ac:dyDescent="0.3"/>
  <cols>
    <col min="1" max="1" width="11.44140625" customWidth="1"/>
    <col min="6" max="6" width="11.33203125" customWidth="1"/>
    <col min="7" max="7" width="20.5546875" customWidth="1"/>
    <col min="8" max="8" width="22.5546875" customWidth="1"/>
    <col min="9" max="9" width="23.5546875" customWidth="1"/>
    <col min="10" max="10" width="1.44140625" customWidth="1"/>
    <col min="11" max="11" width="1.88671875" customWidth="1"/>
    <col min="12" max="12" width="25.88671875" customWidth="1"/>
  </cols>
  <sheetData>
    <row r="1" spans="1:13" ht="25.8" x14ac:dyDescent="0.5">
      <c r="A1" s="114" t="s">
        <v>0</v>
      </c>
      <c r="B1" s="114"/>
      <c r="C1" s="114"/>
      <c r="D1" s="114"/>
      <c r="E1" s="114"/>
      <c r="F1" s="114"/>
      <c r="G1" s="114"/>
      <c r="H1" s="114"/>
      <c r="I1" s="114"/>
      <c r="J1" s="114"/>
      <c r="K1" s="114"/>
      <c r="L1" s="114"/>
    </row>
    <row r="2" spans="1:13" ht="18" x14ac:dyDescent="0.35">
      <c r="A2" s="115" t="s">
        <v>1</v>
      </c>
      <c r="B2" s="115"/>
      <c r="C2" s="115"/>
      <c r="D2" s="115"/>
      <c r="E2" s="115"/>
      <c r="F2" s="115"/>
      <c r="G2" s="115"/>
      <c r="H2" s="115"/>
      <c r="I2" s="115"/>
      <c r="J2" s="115"/>
      <c r="K2" s="115"/>
      <c r="L2" s="115"/>
    </row>
    <row r="3" spans="1:13" ht="17.399999999999999" x14ac:dyDescent="0.3">
      <c r="A3" s="2" t="s">
        <v>2</v>
      </c>
      <c r="B3" s="2"/>
      <c r="C3" s="2"/>
    </row>
    <row r="4" spans="1:13" ht="18" x14ac:dyDescent="0.35">
      <c r="I4" s="3" t="s">
        <v>3</v>
      </c>
      <c r="L4" s="94"/>
    </row>
    <row r="5" spans="1:13" ht="18" x14ac:dyDescent="0.35">
      <c r="B5" s="5" t="s">
        <v>4</v>
      </c>
      <c r="C5" s="5"/>
      <c r="D5" s="5"/>
      <c r="E5" s="5"/>
      <c r="F5" s="5"/>
      <c r="G5" s="5"/>
      <c r="H5" s="95"/>
      <c r="I5" s="5"/>
    </row>
    <row r="6" spans="1:13" ht="18" x14ac:dyDescent="0.35">
      <c r="B6" s="5" t="s">
        <v>5</v>
      </c>
      <c r="C6" s="5"/>
      <c r="D6" s="5"/>
      <c r="E6" s="5"/>
      <c r="F6" s="5"/>
      <c r="G6" s="5"/>
      <c r="H6" s="96"/>
      <c r="I6" s="5"/>
    </row>
    <row r="7" spans="1:13" ht="18" x14ac:dyDescent="0.35">
      <c r="B7" s="5"/>
      <c r="C7" s="5"/>
      <c r="D7" s="5"/>
      <c r="E7" s="5"/>
      <c r="F7" s="116" t="s">
        <v>6</v>
      </c>
      <c r="G7" s="117"/>
      <c r="H7" s="117"/>
      <c r="I7" s="5"/>
    </row>
    <row r="8" spans="1:13" ht="14.4" customHeight="1" x14ac:dyDescent="0.35">
      <c r="B8" s="6"/>
      <c r="C8" s="6"/>
      <c r="D8" s="6"/>
      <c r="E8" s="6"/>
      <c r="F8" s="117"/>
      <c r="G8" s="117"/>
      <c r="H8" s="117"/>
      <c r="I8" s="5"/>
      <c r="L8" s="7"/>
    </row>
    <row r="9" spans="1:13" ht="18" x14ac:dyDescent="0.35">
      <c r="B9" s="6"/>
      <c r="C9" s="6"/>
      <c r="D9" s="6"/>
      <c r="E9" s="6"/>
      <c r="F9" s="117"/>
      <c r="G9" s="117"/>
      <c r="H9" s="117"/>
      <c r="I9" s="8" t="e">
        <f>10/(MAX(H5,H6))*100</f>
        <v>#DIV/0!</v>
      </c>
    </row>
    <row r="10" spans="1:13" ht="18" x14ac:dyDescent="0.35">
      <c r="B10" s="6"/>
      <c r="C10" s="6"/>
      <c r="D10" s="6"/>
      <c r="E10" s="6"/>
      <c r="F10" s="6"/>
      <c r="G10" s="6"/>
      <c r="H10" s="9" t="s">
        <v>7</v>
      </c>
      <c r="I10" s="10"/>
      <c r="J10" s="11"/>
      <c r="K10" s="11"/>
      <c r="L10" s="12" t="s">
        <v>8</v>
      </c>
    </row>
    <row r="11" spans="1:13" ht="18" x14ac:dyDescent="0.35">
      <c r="A11" s="13" t="s">
        <v>9</v>
      </c>
      <c r="B11" s="14" t="s">
        <v>10</v>
      </c>
      <c r="C11" s="14"/>
      <c r="D11" s="14"/>
      <c r="E11" s="14"/>
      <c r="F11" s="14"/>
      <c r="G11" s="14"/>
      <c r="H11" s="97"/>
      <c r="I11" s="15"/>
      <c r="J11" s="16"/>
      <c r="K11" s="17"/>
      <c r="L11" s="18">
        <f>H11</f>
        <v>0</v>
      </c>
      <c r="M11" s="19"/>
    </row>
    <row r="12" spans="1:13" ht="18" x14ac:dyDescent="0.35">
      <c r="A12" s="20"/>
      <c r="B12" s="21" t="s">
        <v>11</v>
      </c>
      <c r="C12" s="21"/>
      <c r="D12" s="21"/>
      <c r="E12" s="21"/>
      <c r="F12" s="21"/>
      <c r="G12" s="21"/>
      <c r="H12" s="97"/>
      <c r="I12" s="22"/>
      <c r="J12" s="23"/>
      <c r="K12" s="24"/>
      <c r="L12" s="18">
        <f>H12</f>
        <v>0</v>
      </c>
      <c r="M12" s="19"/>
    </row>
    <row r="13" spans="1:13" ht="18" x14ac:dyDescent="0.35">
      <c r="A13" s="20"/>
      <c r="B13" s="25"/>
      <c r="C13" s="26" t="s">
        <v>12</v>
      </c>
      <c r="D13" s="21"/>
      <c r="E13" s="21"/>
      <c r="F13" s="21"/>
      <c r="G13" s="21"/>
      <c r="H13" s="27">
        <f>H11+H12</f>
        <v>0</v>
      </c>
      <c r="I13" s="22"/>
      <c r="J13" s="28"/>
      <c r="K13" s="29"/>
      <c r="L13" s="30">
        <f>SUM(L11:L12)</f>
        <v>0</v>
      </c>
      <c r="M13" s="19"/>
    </row>
    <row r="14" spans="1:13" ht="18" x14ac:dyDescent="0.35">
      <c r="A14" s="20"/>
      <c r="B14" s="21"/>
      <c r="C14" s="21"/>
      <c r="D14" s="21"/>
      <c r="E14" s="21"/>
      <c r="F14" s="21"/>
      <c r="G14" s="21"/>
      <c r="H14" s="25"/>
      <c r="I14" s="22"/>
      <c r="J14" s="28"/>
      <c r="K14" s="29"/>
      <c r="L14" s="31"/>
      <c r="M14" s="19"/>
    </row>
    <row r="15" spans="1:13" ht="18" x14ac:dyDescent="0.35">
      <c r="A15" s="20"/>
      <c r="B15" s="26" t="s">
        <v>13</v>
      </c>
      <c r="C15" s="26"/>
      <c r="D15" s="26"/>
      <c r="E15" s="26"/>
      <c r="F15" s="26"/>
      <c r="G15" s="25"/>
      <c r="H15" s="25"/>
      <c r="I15" s="32" t="e">
        <f>I9-L13</f>
        <v>#DIV/0!</v>
      </c>
      <c r="J15" s="33"/>
      <c r="K15" s="34"/>
      <c r="L15" s="31"/>
      <c r="M15" s="19"/>
    </row>
    <row r="16" spans="1:13" ht="18" x14ac:dyDescent="0.35">
      <c r="A16" s="35"/>
      <c r="B16" s="36"/>
      <c r="C16" s="36"/>
      <c r="D16" s="36"/>
      <c r="E16" s="36"/>
      <c r="F16" s="36"/>
      <c r="G16" s="36"/>
      <c r="H16" s="37"/>
      <c r="I16" s="38"/>
      <c r="J16" s="39"/>
      <c r="K16" s="40"/>
      <c r="L16" s="41"/>
      <c r="M16" s="19"/>
    </row>
    <row r="17" spans="1:13" ht="18" x14ac:dyDescent="0.35">
      <c r="A17" s="13" t="s">
        <v>14</v>
      </c>
      <c r="B17" s="14" t="s">
        <v>15</v>
      </c>
      <c r="C17" s="14"/>
      <c r="D17" s="14"/>
      <c r="E17" s="14"/>
      <c r="F17" s="14"/>
      <c r="G17" s="14"/>
      <c r="H17" s="98"/>
      <c r="I17" s="15"/>
      <c r="J17" s="22"/>
      <c r="K17" s="15"/>
      <c r="L17" s="30">
        <f t="shared" ref="L17:L22" si="0">H17</f>
        <v>0</v>
      </c>
      <c r="M17" s="19"/>
    </row>
    <row r="18" spans="1:13" ht="18" x14ac:dyDescent="0.35">
      <c r="A18" s="20"/>
      <c r="B18" s="21" t="s">
        <v>16</v>
      </c>
      <c r="C18" s="21"/>
      <c r="D18" s="21"/>
      <c r="E18" s="21"/>
      <c r="F18" s="21"/>
      <c r="G18" s="21"/>
      <c r="H18" s="98"/>
      <c r="I18" s="22"/>
      <c r="J18" s="22"/>
      <c r="K18" s="22"/>
      <c r="L18" s="30">
        <f t="shared" si="0"/>
        <v>0</v>
      </c>
      <c r="M18" s="19"/>
    </row>
    <row r="19" spans="1:13" ht="18" x14ac:dyDescent="0.35">
      <c r="A19" s="20"/>
      <c r="B19" s="21" t="s">
        <v>17</v>
      </c>
      <c r="C19" s="21"/>
      <c r="D19" s="21"/>
      <c r="E19" s="21"/>
      <c r="F19" s="21"/>
      <c r="G19" s="21"/>
      <c r="H19" s="98"/>
      <c r="I19" s="22"/>
      <c r="J19" s="22"/>
      <c r="K19" s="22"/>
      <c r="L19" s="30">
        <f t="shared" si="0"/>
        <v>0</v>
      </c>
      <c r="M19" s="19"/>
    </row>
    <row r="20" spans="1:13" ht="18" x14ac:dyDescent="0.35">
      <c r="A20" s="20"/>
      <c r="B20" s="21" t="s">
        <v>18</v>
      </c>
      <c r="C20" s="21"/>
      <c r="D20" s="21"/>
      <c r="E20" s="21"/>
      <c r="F20" s="21"/>
      <c r="G20" s="21"/>
      <c r="H20" s="98"/>
      <c r="I20" s="22"/>
      <c r="J20" s="22"/>
      <c r="K20" s="22"/>
      <c r="L20" s="30">
        <f t="shared" si="0"/>
        <v>0</v>
      </c>
      <c r="M20" s="19"/>
    </row>
    <row r="21" spans="1:13" ht="18" x14ac:dyDescent="0.35">
      <c r="A21" s="20"/>
      <c r="B21" s="21" t="s">
        <v>19</v>
      </c>
      <c r="C21" s="21"/>
      <c r="D21" s="21"/>
      <c r="E21" s="21"/>
      <c r="F21" s="21"/>
      <c r="G21" s="21"/>
      <c r="H21" s="98"/>
      <c r="I21" s="22"/>
      <c r="J21" s="22"/>
      <c r="K21" s="22"/>
      <c r="L21" s="30">
        <f t="shared" si="0"/>
        <v>0</v>
      </c>
      <c r="M21" s="19"/>
    </row>
    <row r="22" spans="1:13" ht="18" x14ac:dyDescent="0.35">
      <c r="A22" s="20"/>
      <c r="B22" s="21"/>
      <c r="C22" s="26" t="s">
        <v>20</v>
      </c>
      <c r="D22" s="21"/>
      <c r="E22" s="21"/>
      <c r="F22" s="21"/>
      <c r="G22" s="21"/>
      <c r="H22" s="27">
        <f>H17+H18+H19+H20+H21</f>
        <v>0</v>
      </c>
      <c r="I22" s="22"/>
      <c r="J22" s="29"/>
      <c r="K22" s="29"/>
      <c r="L22" s="30">
        <f t="shared" si="0"/>
        <v>0</v>
      </c>
      <c r="M22" s="19"/>
    </row>
    <row r="23" spans="1:13" ht="18" x14ac:dyDescent="0.35">
      <c r="A23" s="20"/>
      <c r="B23" s="21"/>
      <c r="C23" s="21"/>
      <c r="D23" s="21"/>
      <c r="E23" s="21"/>
      <c r="F23" s="21"/>
      <c r="G23" s="21"/>
      <c r="H23" s="42"/>
      <c r="I23" s="22"/>
      <c r="J23" s="29"/>
      <c r="K23" s="29"/>
      <c r="L23" s="43"/>
      <c r="M23" s="19"/>
    </row>
    <row r="24" spans="1:13" ht="18" x14ac:dyDescent="0.35">
      <c r="A24" s="20"/>
      <c r="B24" s="26" t="s">
        <v>21</v>
      </c>
      <c r="C24" s="21"/>
      <c r="D24" s="21"/>
      <c r="E24" s="21"/>
      <c r="F24" s="21"/>
      <c r="G24" s="25"/>
      <c r="H24" s="42"/>
      <c r="I24" s="32" t="e">
        <f>I15-H22</f>
        <v>#DIV/0!</v>
      </c>
      <c r="J24" s="34"/>
      <c r="K24" s="34"/>
      <c r="L24" s="44"/>
      <c r="M24" s="19"/>
    </row>
    <row r="25" spans="1:13" ht="18" x14ac:dyDescent="0.35">
      <c r="A25" s="35"/>
      <c r="B25" s="36"/>
      <c r="C25" s="36"/>
      <c r="D25" s="36"/>
      <c r="E25" s="36"/>
      <c r="F25" s="36"/>
      <c r="G25" s="36"/>
      <c r="H25" s="45"/>
      <c r="I25" s="32"/>
      <c r="J25" s="40"/>
      <c r="K25" s="40"/>
      <c r="L25" s="46"/>
      <c r="M25" s="19"/>
    </row>
    <row r="26" spans="1:13" ht="18" x14ac:dyDescent="0.35">
      <c r="A26" s="13" t="s">
        <v>22</v>
      </c>
      <c r="B26" s="14" t="s">
        <v>23</v>
      </c>
      <c r="C26" s="14"/>
      <c r="D26" s="14"/>
      <c r="E26" s="14"/>
      <c r="F26" s="14"/>
      <c r="G26" s="14"/>
      <c r="H26" s="98"/>
      <c r="I26" s="22"/>
      <c r="J26" s="22"/>
      <c r="K26" s="15"/>
      <c r="L26" s="30" t="e">
        <f>IF($I$24&lt;=0,0,IF($I$24&lt;$H$31,($I$24/$H$31)*H26,H26))</f>
        <v>#DIV/0!</v>
      </c>
      <c r="M26" s="19"/>
    </row>
    <row r="27" spans="1:13" ht="18" x14ac:dyDescent="0.35">
      <c r="A27" s="20"/>
      <c r="B27" s="21" t="s">
        <v>24</v>
      </c>
      <c r="C27" s="26"/>
      <c r="D27" s="21"/>
      <c r="E27" s="21"/>
      <c r="F27" s="21"/>
      <c r="G27" s="21"/>
      <c r="H27" s="98"/>
      <c r="I27" s="22"/>
      <c r="J27" s="22"/>
      <c r="K27" s="22"/>
      <c r="L27" s="30" t="e">
        <f>IF($I$24&lt;=0,0,IF($I$24&lt;$H$31,($I$24/$H$31)*H27,H27))</f>
        <v>#DIV/0!</v>
      </c>
      <c r="M27" s="19"/>
    </row>
    <row r="28" spans="1:13" ht="18" x14ac:dyDescent="0.35">
      <c r="A28" s="20"/>
      <c r="B28" s="21" t="s">
        <v>25</v>
      </c>
      <c r="C28" s="26"/>
      <c r="D28" s="21"/>
      <c r="E28" s="21"/>
      <c r="F28" s="21"/>
      <c r="G28" s="21"/>
      <c r="H28" s="98"/>
      <c r="I28" s="22"/>
      <c r="J28" s="22"/>
      <c r="K28" s="22"/>
      <c r="L28" s="47" t="e">
        <f>IF($I$24&lt;=0,0,IF($I$24&lt;$H$31,($I$24/$H$31)*H28,H28))</f>
        <v>#DIV/0!</v>
      </c>
      <c r="M28" s="19"/>
    </row>
    <row r="29" spans="1:13" ht="18" x14ac:dyDescent="0.35">
      <c r="A29" s="20"/>
      <c r="B29" s="21" t="s">
        <v>26</v>
      </c>
      <c r="C29" s="26"/>
      <c r="D29" s="21"/>
      <c r="E29" s="21"/>
      <c r="F29" s="21"/>
      <c r="G29" s="21"/>
      <c r="H29" s="98"/>
      <c r="I29" s="22"/>
      <c r="J29" s="22"/>
      <c r="K29" s="22"/>
      <c r="L29" s="47" t="e">
        <f>IF($I$24&lt;=0,0,IF($I$24&lt;$H$31,($I$24/$H$31)*H29,H29))</f>
        <v>#DIV/0!</v>
      </c>
      <c r="M29" s="19"/>
    </row>
    <row r="30" spans="1:13" ht="18" x14ac:dyDescent="0.35">
      <c r="A30" s="20"/>
      <c r="B30" s="21" t="s">
        <v>27</v>
      </c>
      <c r="C30" s="26"/>
      <c r="D30" s="21"/>
      <c r="E30" s="21"/>
      <c r="F30" s="21"/>
      <c r="G30" s="21"/>
      <c r="H30" s="98"/>
      <c r="I30" s="22"/>
      <c r="J30" s="22"/>
      <c r="K30" s="22"/>
      <c r="L30" s="47" t="e">
        <f>IF($I$24&lt;=0,0,IF($I$24&lt;$H$31,($I$24/$H$31)*H30,H30))</f>
        <v>#DIV/0!</v>
      </c>
      <c r="M30" s="19"/>
    </row>
    <row r="31" spans="1:13" ht="18" x14ac:dyDescent="0.35">
      <c r="A31" s="20"/>
      <c r="B31" s="21"/>
      <c r="C31" s="26" t="s">
        <v>28</v>
      </c>
      <c r="D31" s="21"/>
      <c r="E31" s="21"/>
      <c r="F31" s="21"/>
      <c r="G31" s="21"/>
      <c r="H31" s="27">
        <f>SUM(H26:H30)</f>
        <v>0</v>
      </c>
      <c r="I31" s="22"/>
      <c r="J31" s="29"/>
      <c r="K31" s="29"/>
      <c r="L31" s="30" t="e">
        <f>SUM(L26:L30)</f>
        <v>#DIV/0!</v>
      </c>
      <c r="M31" s="19"/>
    </row>
    <row r="32" spans="1:13" ht="18" x14ac:dyDescent="0.35">
      <c r="A32" s="20"/>
      <c r="B32" s="26" t="s">
        <v>29</v>
      </c>
      <c r="C32" s="21"/>
      <c r="D32" s="21"/>
      <c r="E32" s="21"/>
      <c r="F32" s="21"/>
      <c r="G32" s="25"/>
      <c r="H32" s="42"/>
      <c r="I32" s="32" t="e">
        <f>IF(I24&lt;=0,0,I24-L31)</f>
        <v>#DIV/0!</v>
      </c>
      <c r="J32" s="29"/>
      <c r="K32" s="29"/>
      <c r="L32" s="48"/>
      <c r="M32" s="19"/>
    </row>
    <row r="33" spans="1:13" ht="18" x14ac:dyDescent="0.35">
      <c r="A33" s="35"/>
      <c r="B33" s="36"/>
      <c r="C33" s="49"/>
      <c r="D33" s="36"/>
      <c r="E33" s="36"/>
      <c r="F33" s="36"/>
      <c r="G33" s="36"/>
      <c r="H33" s="45"/>
      <c r="I33" s="27"/>
      <c r="J33" s="40"/>
      <c r="K33" s="29"/>
      <c r="L33" s="46"/>
      <c r="M33" s="19"/>
    </row>
    <row r="34" spans="1:13" ht="18" x14ac:dyDescent="0.35">
      <c r="A34" s="13" t="s">
        <v>30</v>
      </c>
      <c r="B34" s="21" t="s">
        <v>31</v>
      </c>
      <c r="C34" s="26"/>
      <c r="D34" s="21"/>
      <c r="E34" s="21"/>
      <c r="F34" s="21"/>
      <c r="G34" s="21"/>
      <c r="H34" s="98"/>
      <c r="I34" s="22"/>
      <c r="J34" s="22"/>
      <c r="K34" s="15"/>
      <c r="L34" s="30" t="e">
        <f>IF($I$32&lt;=0,0,IF($I$32&lt;$H$37,($I$32/$H$37)*H34,H34))</f>
        <v>#DIV/0!</v>
      </c>
      <c r="M34" s="19"/>
    </row>
    <row r="35" spans="1:13" ht="18" x14ac:dyDescent="0.35">
      <c r="A35" s="20"/>
      <c r="B35" s="21" t="s">
        <v>32</v>
      </c>
      <c r="C35" s="26"/>
      <c r="D35" s="21"/>
      <c r="E35" s="21"/>
      <c r="F35" s="21"/>
      <c r="G35" s="21"/>
      <c r="H35" s="98"/>
      <c r="I35" s="22"/>
      <c r="J35" s="22"/>
      <c r="K35" s="22"/>
      <c r="L35" s="30" t="e">
        <f>IF($I$32&lt;=0,0,IF($I$32&lt;$H$37,($I$32/$H$37)*H35,H35))</f>
        <v>#DIV/0!</v>
      </c>
      <c r="M35" s="19"/>
    </row>
    <row r="36" spans="1:13" ht="34.5" customHeight="1" x14ac:dyDescent="0.35">
      <c r="A36" s="103"/>
      <c r="B36" s="113" t="s">
        <v>33</v>
      </c>
      <c r="C36" s="113"/>
      <c r="D36" s="113"/>
      <c r="E36" s="113"/>
      <c r="F36" s="113"/>
      <c r="G36" s="113"/>
      <c r="H36" s="42"/>
      <c r="I36" s="22"/>
      <c r="J36" s="29"/>
      <c r="K36" s="29"/>
      <c r="L36" s="43"/>
      <c r="M36" s="19"/>
    </row>
    <row r="37" spans="1:13" ht="18" x14ac:dyDescent="0.35">
      <c r="A37" s="50"/>
      <c r="B37" s="21"/>
      <c r="C37" s="26" t="s">
        <v>34</v>
      </c>
      <c r="D37" s="21"/>
      <c r="E37" s="21"/>
      <c r="F37" s="21"/>
      <c r="G37" s="21"/>
      <c r="H37" s="45">
        <f>SUM(H34:H36)</f>
        <v>0</v>
      </c>
      <c r="I37" s="22"/>
      <c r="J37" s="29"/>
      <c r="K37" s="29"/>
      <c r="L37" s="46" t="e">
        <f>SUM(L34:L36)</f>
        <v>#DIV/0!</v>
      </c>
      <c r="M37" s="19"/>
    </row>
    <row r="38" spans="1:13" ht="18" x14ac:dyDescent="0.35">
      <c r="A38" s="20"/>
      <c r="B38" s="26" t="s">
        <v>35</v>
      </c>
      <c r="C38" s="21"/>
      <c r="D38" s="21"/>
      <c r="E38" s="21"/>
      <c r="F38" s="21"/>
      <c r="G38" s="25"/>
      <c r="H38" s="42"/>
      <c r="I38" s="32" t="e">
        <f>IF(I32&lt;=0,0,I32-L37)</f>
        <v>#DIV/0!</v>
      </c>
      <c r="J38" s="29"/>
      <c r="K38" s="29"/>
      <c r="L38" s="44"/>
      <c r="M38" s="19"/>
    </row>
    <row r="39" spans="1:13" ht="18" x14ac:dyDescent="0.35">
      <c r="A39" s="35"/>
      <c r="B39" s="36"/>
      <c r="C39" s="36"/>
      <c r="D39" s="36"/>
      <c r="E39" s="36"/>
      <c r="F39" s="36"/>
      <c r="G39" s="36"/>
      <c r="H39" s="45"/>
      <c r="I39" s="32"/>
      <c r="J39" s="40"/>
      <c r="K39" s="40"/>
      <c r="L39" s="46"/>
      <c r="M39" s="19"/>
    </row>
    <row r="40" spans="1:13" ht="18" x14ac:dyDescent="0.35">
      <c r="A40" s="13" t="s">
        <v>36</v>
      </c>
      <c r="B40" s="14" t="s">
        <v>37</v>
      </c>
      <c r="C40" s="14"/>
      <c r="D40" s="14"/>
      <c r="E40" s="14"/>
      <c r="F40" s="14"/>
      <c r="G40" s="14"/>
      <c r="H40" s="98"/>
      <c r="I40" s="15"/>
      <c r="J40" s="22"/>
      <c r="K40" s="15"/>
      <c r="L40" s="30" t="e">
        <f>IF($I$38&lt;=0,0,IF($I$38&lt;$H$42,($I$38/$H$42)*H40,H40))</f>
        <v>#DIV/0!</v>
      </c>
      <c r="M40" s="19"/>
    </row>
    <row r="41" spans="1:13" ht="18" x14ac:dyDescent="0.35">
      <c r="A41" s="20"/>
      <c r="B41" s="21" t="s">
        <v>38</v>
      </c>
      <c r="C41" s="21"/>
      <c r="D41" s="21"/>
      <c r="E41" s="21"/>
      <c r="F41" s="21"/>
      <c r="G41" s="21"/>
      <c r="H41" s="51"/>
      <c r="I41" s="22"/>
      <c r="J41" s="22"/>
      <c r="K41" s="22"/>
      <c r="L41" s="30"/>
      <c r="M41" s="19"/>
    </row>
    <row r="42" spans="1:13" ht="18" x14ac:dyDescent="0.35">
      <c r="A42" s="20"/>
      <c r="B42" s="21"/>
      <c r="C42" s="26" t="s">
        <v>39</v>
      </c>
      <c r="D42" s="21"/>
      <c r="E42" s="21"/>
      <c r="F42" s="21"/>
      <c r="G42" s="21"/>
      <c r="H42" s="27">
        <f>SUM(H40:H41)</f>
        <v>0</v>
      </c>
      <c r="I42" s="22"/>
      <c r="J42" s="29"/>
      <c r="K42" s="29"/>
      <c r="L42" s="30" t="e">
        <f>SUM(L40:L41)</f>
        <v>#DIV/0!</v>
      </c>
      <c r="M42" s="19"/>
    </row>
    <row r="43" spans="1:13" ht="18" x14ac:dyDescent="0.35">
      <c r="A43" s="20"/>
      <c r="B43" s="26" t="s">
        <v>40</v>
      </c>
      <c r="C43" s="21"/>
      <c r="D43" s="21"/>
      <c r="E43" s="21"/>
      <c r="F43" s="21"/>
      <c r="G43" s="25"/>
      <c r="H43" s="42"/>
      <c r="I43" s="32" t="e">
        <f>IF(I38&lt;=0,0,I38-L42)</f>
        <v>#DIV/0!</v>
      </c>
      <c r="J43" s="29"/>
      <c r="K43" s="29"/>
      <c r="L43" s="44"/>
      <c r="M43" s="19"/>
    </row>
    <row r="44" spans="1:13" ht="18" x14ac:dyDescent="0.35">
      <c r="A44" s="35"/>
      <c r="B44" s="36"/>
      <c r="C44" s="36"/>
      <c r="D44" s="36"/>
      <c r="E44" s="36"/>
      <c r="F44" s="36"/>
      <c r="G44" s="36"/>
      <c r="H44" s="45"/>
      <c r="I44" s="32"/>
      <c r="J44" s="40"/>
      <c r="K44" s="40"/>
      <c r="L44" s="46"/>
      <c r="M44" s="19"/>
    </row>
    <row r="45" spans="1:13" ht="18" x14ac:dyDescent="0.35">
      <c r="A45" s="13" t="s">
        <v>41</v>
      </c>
      <c r="B45" s="14" t="s">
        <v>42</v>
      </c>
      <c r="C45" s="14"/>
      <c r="D45" s="14"/>
      <c r="E45" s="14"/>
      <c r="F45" s="14"/>
      <c r="G45" s="14"/>
      <c r="H45" s="98"/>
      <c r="I45" s="15"/>
      <c r="J45" s="22"/>
      <c r="K45" s="15"/>
      <c r="L45" s="30" t="e">
        <f>IF($I$43&lt;=0,0,IF($I$43&lt;H49,($I$43/H49)*H45,H45))</f>
        <v>#DIV/0!</v>
      </c>
      <c r="M45" s="19"/>
    </row>
    <row r="46" spans="1:13" ht="20.100000000000001" customHeight="1" x14ac:dyDescent="0.35">
      <c r="A46" s="20"/>
      <c r="B46" s="21" t="s">
        <v>43</v>
      </c>
      <c r="C46" s="21"/>
      <c r="D46" s="21"/>
      <c r="E46" s="21"/>
      <c r="F46" s="21"/>
      <c r="G46" s="21"/>
      <c r="H46" s="98"/>
      <c r="I46" s="52"/>
      <c r="J46" s="53"/>
      <c r="K46" s="53"/>
      <c r="L46" s="54" t="e">
        <f>IF($I$43&lt;=0,0,IF($I$43&lt;H49,($I$43/H49)*H46,H46))</f>
        <v>#DIV/0!</v>
      </c>
      <c r="M46" s="19"/>
    </row>
    <row r="47" spans="1:13" ht="21.6" customHeight="1" x14ac:dyDescent="0.35">
      <c r="A47" s="20"/>
      <c r="B47" s="21" t="s">
        <v>44</v>
      </c>
      <c r="C47" s="21"/>
      <c r="D47" s="21"/>
      <c r="E47" s="21"/>
      <c r="F47" s="21"/>
      <c r="G47" s="21"/>
      <c r="H47" s="98"/>
      <c r="I47" s="52"/>
      <c r="J47" s="53"/>
      <c r="K47" s="53"/>
      <c r="L47" s="54" t="e">
        <f>IF($I$43&lt;=0,0,IF($I$43&lt;H49,($I$43/H49)*H47,H47))</f>
        <v>#DIV/0!</v>
      </c>
      <c r="M47" s="19"/>
    </row>
    <row r="48" spans="1:13" ht="23.4" customHeight="1" x14ac:dyDescent="0.35">
      <c r="A48" s="20"/>
      <c r="B48" s="113" t="s">
        <v>45</v>
      </c>
      <c r="C48" s="113"/>
      <c r="D48" s="113"/>
      <c r="E48" s="113"/>
      <c r="F48" s="113"/>
      <c r="G48" s="113"/>
      <c r="H48" s="98"/>
      <c r="I48" s="22"/>
      <c r="J48" s="29"/>
      <c r="K48" s="29"/>
      <c r="L48" s="54" t="e">
        <f>IF($I$43&lt;=0,0,IF($I$43&lt;H49,($I$43/H49)*H48,H48))</f>
        <v>#DIV/0!</v>
      </c>
      <c r="M48" s="19"/>
    </row>
    <row r="49" spans="1:18" ht="18" customHeight="1" x14ac:dyDescent="0.35">
      <c r="A49" s="20"/>
      <c r="B49" s="1"/>
      <c r="C49" s="120" t="s">
        <v>46</v>
      </c>
      <c r="D49" s="113"/>
      <c r="E49" s="1"/>
      <c r="F49" s="1"/>
      <c r="G49" s="1"/>
      <c r="H49" s="51">
        <f>SUM(H45:H48)</f>
        <v>0</v>
      </c>
      <c r="I49" s="22"/>
      <c r="J49" s="29"/>
      <c r="K49" s="29"/>
      <c r="L49" s="54" t="e">
        <f>SUM(L45:L48)</f>
        <v>#DIV/0!</v>
      </c>
      <c r="M49" s="19"/>
    </row>
    <row r="50" spans="1:18" ht="18" customHeight="1" x14ac:dyDescent="0.35">
      <c r="A50" s="20"/>
      <c r="B50" s="26" t="s">
        <v>47</v>
      </c>
      <c r="C50" s="21"/>
      <c r="D50" s="21"/>
      <c r="E50" s="21"/>
      <c r="F50" s="21"/>
      <c r="G50" s="25"/>
      <c r="H50" s="42"/>
      <c r="I50" s="32" t="e">
        <f>IF(I43&lt;=0,0,I43-L49)</f>
        <v>#DIV/0!</v>
      </c>
      <c r="J50" s="29"/>
      <c r="K50" s="29"/>
      <c r="L50" s="44"/>
      <c r="M50" s="19"/>
    </row>
    <row r="51" spans="1:18" ht="18" x14ac:dyDescent="0.35">
      <c r="A51" s="35"/>
      <c r="B51" s="36"/>
      <c r="C51" s="36"/>
      <c r="D51" s="36"/>
      <c r="E51" s="36"/>
      <c r="F51" s="36"/>
      <c r="G51" s="36"/>
      <c r="H51" s="45"/>
      <c r="I51" s="32"/>
      <c r="J51" s="40"/>
      <c r="K51" s="40"/>
      <c r="L51" s="46"/>
      <c r="M51" s="19"/>
    </row>
    <row r="52" spans="1:18" ht="18" x14ac:dyDescent="0.35">
      <c r="A52" s="13" t="s">
        <v>48</v>
      </c>
      <c r="B52" s="14" t="s">
        <v>49</v>
      </c>
      <c r="C52" s="14"/>
      <c r="D52" s="14"/>
      <c r="E52" s="14"/>
      <c r="F52" s="14"/>
      <c r="G52" s="14"/>
      <c r="H52" s="98"/>
      <c r="I52" s="15"/>
      <c r="J52" s="22"/>
      <c r="K52" s="15"/>
      <c r="L52" s="30" t="e">
        <f>IF($I$50&lt;=0,0,IF($I$50&lt;$H$54,($I$50/$H$54)*H52,H52))</f>
        <v>#DIV/0!</v>
      </c>
      <c r="M52" s="19"/>
    </row>
    <row r="53" spans="1:18" ht="18" x14ac:dyDescent="0.35">
      <c r="A53" s="20"/>
      <c r="B53" s="21" t="s">
        <v>50</v>
      </c>
      <c r="C53" s="21"/>
      <c r="D53" s="21"/>
      <c r="E53" s="21"/>
      <c r="F53" s="21"/>
      <c r="G53" s="21"/>
      <c r="H53" s="42"/>
      <c r="I53" s="22"/>
      <c r="J53" s="22"/>
      <c r="K53" s="22"/>
      <c r="L53" s="47"/>
      <c r="M53" s="19"/>
    </row>
    <row r="54" spans="1:18" ht="18" x14ac:dyDescent="0.35">
      <c r="A54" s="20"/>
      <c r="B54" s="21"/>
      <c r="C54" s="26" t="s">
        <v>51</v>
      </c>
      <c r="D54" s="21"/>
      <c r="E54" s="21"/>
      <c r="F54" s="21"/>
      <c r="G54" s="21"/>
      <c r="H54" s="32">
        <f>SUM(H52:H53)</f>
        <v>0</v>
      </c>
      <c r="I54" s="22"/>
      <c r="J54" s="22"/>
      <c r="K54" s="29"/>
      <c r="L54" s="56" t="e">
        <f>SUM(L52:L53)</f>
        <v>#DIV/0!</v>
      </c>
      <c r="M54" s="19"/>
    </row>
    <row r="55" spans="1:18" ht="18" x14ac:dyDescent="0.35">
      <c r="A55" s="20"/>
      <c r="B55" s="26" t="s">
        <v>52</v>
      </c>
      <c r="C55" s="26"/>
      <c r="D55" s="26"/>
      <c r="E55" s="26"/>
      <c r="F55" s="26"/>
      <c r="G55" s="26"/>
      <c r="H55" s="42"/>
      <c r="I55" s="32" t="e">
        <f>IF(I50&lt;=0,0,I50-L54)</f>
        <v>#DIV/0!</v>
      </c>
      <c r="J55" s="22"/>
      <c r="K55" s="29"/>
      <c r="L55" s="44"/>
      <c r="M55" s="19"/>
    </row>
    <row r="56" spans="1:18" ht="18" x14ac:dyDescent="0.35">
      <c r="A56" s="35"/>
      <c r="B56" s="49"/>
      <c r="C56" s="49"/>
      <c r="D56" s="49"/>
      <c r="E56" s="49"/>
      <c r="F56" s="49"/>
      <c r="G56" s="49"/>
      <c r="H56" s="45"/>
      <c r="I56" s="45"/>
      <c r="J56" s="32"/>
      <c r="K56" s="29"/>
      <c r="L56" s="44"/>
      <c r="M56" s="19"/>
      <c r="P56" s="57"/>
      <c r="Q56" s="58"/>
      <c r="R56" s="58"/>
    </row>
    <row r="57" spans="1:18" ht="18" x14ac:dyDescent="0.35">
      <c r="A57" s="20" t="s">
        <v>53</v>
      </c>
      <c r="B57" s="21" t="s">
        <v>54</v>
      </c>
      <c r="C57" s="26"/>
      <c r="D57" s="26"/>
      <c r="E57" s="26"/>
      <c r="F57" s="26"/>
      <c r="G57" s="26"/>
      <c r="H57" s="99"/>
      <c r="I57" s="42"/>
      <c r="J57" s="22"/>
      <c r="K57" s="15"/>
      <c r="L57" s="47" t="e">
        <f>IF($I$55&lt;=0,0,IF($I$55&lt;H61,($I$55/H61)*H57,H57))</f>
        <v>#DIV/0!</v>
      </c>
      <c r="M57" s="19"/>
    </row>
    <row r="58" spans="1:18" ht="18" x14ac:dyDescent="0.35">
      <c r="A58" s="20"/>
      <c r="B58" s="21" t="s">
        <v>55</v>
      </c>
      <c r="C58" s="26"/>
      <c r="D58" s="26"/>
      <c r="E58" s="26"/>
      <c r="F58" s="26"/>
      <c r="G58" s="26"/>
      <c r="H58" s="98"/>
      <c r="I58" s="42"/>
      <c r="J58" s="22"/>
      <c r="K58" s="22"/>
      <c r="L58" s="47" t="e">
        <f>IF($I$55&lt;=0,0,IF($I$55&lt;H61,($I$55/H61)*H58,H58))</f>
        <v>#DIV/0!</v>
      </c>
      <c r="M58" s="19"/>
    </row>
    <row r="59" spans="1:18" ht="18" x14ac:dyDescent="0.35">
      <c r="A59" s="20"/>
      <c r="B59" s="21" t="s">
        <v>56</v>
      </c>
      <c r="C59" s="26"/>
      <c r="D59" s="26"/>
      <c r="E59" s="26"/>
      <c r="F59" s="26"/>
      <c r="G59" s="26"/>
      <c r="H59" s="98"/>
      <c r="I59" s="42"/>
      <c r="J59" s="22"/>
      <c r="K59" s="22"/>
      <c r="L59" s="47" t="e">
        <f>IF($I$55&lt;=0,0,IF($I$55&lt;H61,($I$55/H61)*H59,H59))</f>
        <v>#DIV/0!</v>
      </c>
      <c r="M59" s="19"/>
    </row>
    <row r="60" spans="1:18" ht="18" x14ac:dyDescent="0.35">
      <c r="A60" s="20"/>
      <c r="B60" s="21" t="s">
        <v>57</v>
      </c>
      <c r="C60" s="26"/>
      <c r="D60" s="26"/>
      <c r="E60" s="26"/>
      <c r="F60" s="26"/>
      <c r="G60" s="26"/>
      <c r="H60" s="98"/>
      <c r="I60" s="42"/>
      <c r="J60" s="22"/>
      <c r="K60" s="22"/>
      <c r="L60" s="47" t="e">
        <f>IF($I$55&lt;=0,0,IF($I$55&lt;H61,($I$55/H61)*H60,H60))</f>
        <v>#DIV/0!</v>
      </c>
      <c r="M60" s="19"/>
    </row>
    <row r="61" spans="1:18" ht="18" x14ac:dyDescent="0.35">
      <c r="A61" s="20"/>
      <c r="B61" s="26"/>
      <c r="C61" s="26" t="s">
        <v>58</v>
      </c>
      <c r="D61" s="26"/>
      <c r="E61" s="26"/>
      <c r="F61" s="26"/>
      <c r="G61" s="26"/>
      <c r="H61" s="51">
        <f>SUM(H57:H60)</f>
        <v>0</v>
      </c>
      <c r="I61" s="42"/>
      <c r="J61" s="22"/>
      <c r="K61" s="22"/>
      <c r="L61" s="30" t="e">
        <f>SUM(L57:L60)</f>
        <v>#DIV/0!</v>
      </c>
      <c r="M61" s="19"/>
    </row>
    <row r="62" spans="1:18" ht="18" x14ac:dyDescent="0.35">
      <c r="A62" s="20"/>
      <c r="B62" s="26" t="s">
        <v>59</v>
      </c>
      <c r="C62" s="26"/>
      <c r="D62" s="26"/>
      <c r="E62" s="26"/>
      <c r="F62" s="26"/>
      <c r="G62" s="26"/>
      <c r="H62" s="32"/>
      <c r="I62" s="60" t="e">
        <f>IF(I55&lt;=0,0,I55-L61)</f>
        <v>#DIV/0!</v>
      </c>
      <c r="J62" s="22"/>
      <c r="K62" s="29"/>
      <c r="L62" s="56"/>
      <c r="M62" s="19"/>
    </row>
    <row r="63" spans="1:18" ht="18" x14ac:dyDescent="0.35">
      <c r="A63" s="35"/>
      <c r="B63" s="49"/>
      <c r="C63" s="49"/>
      <c r="D63" s="49"/>
      <c r="E63" s="49"/>
      <c r="F63" s="49"/>
      <c r="G63" s="49"/>
      <c r="H63" s="32"/>
      <c r="I63" s="45"/>
      <c r="J63" s="32"/>
      <c r="K63" s="40"/>
      <c r="L63" s="56"/>
      <c r="M63" s="19"/>
    </row>
    <row r="64" spans="1:18" ht="18" x14ac:dyDescent="0.35">
      <c r="A64" s="20" t="s">
        <v>60</v>
      </c>
      <c r="B64" s="21" t="s">
        <v>61</v>
      </c>
      <c r="C64" s="26"/>
      <c r="D64" s="26"/>
      <c r="E64" s="26"/>
      <c r="F64" s="26"/>
      <c r="G64" s="26"/>
      <c r="H64" s="100"/>
      <c r="I64" s="42"/>
      <c r="J64" s="22"/>
      <c r="K64" s="29"/>
      <c r="L64" s="30" t="e">
        <f>IF($I$62&lt;=0,0,IF($I$62&lt;H65,($I$62/H65)*H64,H64))</f>
        <v>#DIV/0!</v>
      </c>
      <c r="M64" s="19"/>
    </row>
    <row r="65" spans="1:13" ht="18" x14ac:dyDescent="0.35">
      <c r="A65" s="20"/>
      <c r="B65" s="26"/>
      <c r="C65" s="26" t="s">
        <v>62</v>
      </c>
      <c r="D65" s="26"/>
      <c r="E65" s="26"/>
      <c r="F65" s="26"/>
      <c r="G65" s="26"/>
      <c r="H65" s="27">
        <f>H64</f>
        <v>0</v>
      </c>
      <c r="I65" s="42"/>
      <c r="J65" s="22"/>
      <c r="K65" s="29"/>
      <c r="L65" s="56" t="e">
        <f>L64</f>
        <v>#DIV/0!</v>
      </c>
      <c r="M65" s="19"/>
    </row>
    <row r="66" spans="1:13" ht="18" x14ac:dyDescent="0.35">
      <c r="A66" s="20"/>
      <c r="B66" s="26" t="s">
        <v>63</v>
      </c>
      <c r="C66" s="26"/>
      <c r="D66" s="26"/>
      <c r="E66" s="26"/>
      <c r="F66" s="26"/>
      <c r="G66" s="26"/>
      <c r="H66" s="22"/>
      <c r="I66" s="45" t="e">
        <f>IF(I62&lt;=0,0,I62-L65)</f>
        <v>#DIV/0!</v>
      </c>
      <c r="J66" s="22"/>
      <c r="K66" s="29"/>
      <c r="L66" s="56"/>
      <c r="M66" s="19"/>
    </row>
    <row r="67" spans="1:13" ht="18" x14ac:dyDescent="0.35">
      <c r="A67" s="35"/>
      <c r="B67" s="49"/>
      <c r="C67" s="49"/>
      <c r="D67" s="49"/>
      <c r="E67" s="49"/>
      <c r="F67" s="49"/>
      <c r="G67" s="49"/>
      <c r="H67" s="32"/>
      <c r="I67" s="45"/>
      <c r="J67" s="32"/>
      <c r="K67" s="40"/>
      <c r="L67" s="56"/>
      <c r="M67" s="19"/>
    </row>
    <row r="68" spans="1:13" ht="18" x14ac:dyDescent="0.35">
      <c r="A68" s="20" t="s">
        <v>64</v>
      </c>
      <c r="B68" s="21" t="s">
        <v>65</v>
      </c>
      <c r="C68" s="26"/>
      <c r="D68" s="26"/>
      <c r="E68" s="26"/>
      <c r="F68" s="26"/>
      <c r="G68" s="26"/>
      <c r="H68" s="100"/>
      <c r="I68" s="42"/>
      <c r="J68" s="22"/>
      <c r="K68" s="29"/>
      <c r="L68" s="56" t="e">
        <f>IF($I$66&lt;=0,0,IF($I$66&lt;H69,($I$66/H69)*H68,H68))</f>
        <v>#DIV/0!</v>
      </c>
      <c r="M68" s="19"/>
    </row>
    <row r="69" spans="1:13" ht="18" x14ac:dyDescent="0.35">
      <c r="A69" s="20"/>
      <c r="B69" s="26"/>
      <c r="C69" s="26" t="s">
        <v>66</v>
      </c>
      <c r="D69" s="26"/>
      <c r="E69" s="26"/>
      <c r="F69" s="26"/>
      <c r="G69" s="26"/>
      <c r="H69" s="27">
        <f>H68</f>
        <v>0</v>
      </c>
      <c r="I69" s="42"/>
      <c r="J69" s="22"/>
      <c r="K69" s="29"/>
      <c r="L69" s="56" t="e">
        <f>L68</f>
        <v>#DIV/0!</v>
      </c>
      <c r="M69" s="19"/>
    </row>
    <row r="70" spans="1:13" ht="18" x14ac:dyDescent="0.35">
      <c r="A70" s="20"/>
      <c r="B70" s="26" t="s">
        <v>67</v>
      </c>
      <c r="C70" s="26"/>
      <c r="D70" s="26"/>
      <c r="E70" s="26"/>
      <c r="F70" s="26"/>
      <c r="G70" s="26"/>
      <c r="H70" s="22"/>
      <c r="I70" s="45" t="e">
        <f>IF(I66&lt;=0,0,I66-L69)</f>
        <v>#DIV/0!</v>
      </c>
      <c r="J70" s="22"/>
      <c r="K70" s="29"/>
      <c r="L70" s="56"/>
      <c r="M70" s="19"/>
    </row>
    <row r="71" spans="1:13" ht="18" x14ac:dyDescent="0.35">
      <c r="A71" s="35"/>
      <c r="B71" s="49"/>
      <c r="C71" s="49"/>
      <c r="D71" s="49"/>
      <c r="E71" s="49"/>
      <c r="F71" s="49"/>
      <c r="G71" s="49"/>
      <c r="H71" s="32"/>
      <c r="I71" s="45"/>
      <c r="J71" s="32"/>
      <c r="K71" s="40"/>
      <c r="L71" s="56"/>
      <c r="M71" s="19"/>
    </row>
    <row r="72" spans="1:13" ht="18" x14ac:dyDescent="0.35">
      <c r="A72" s="20" t="s">
        <v>68</v>
      </c>
      <c r="B72" s="21" t="s">
        <v>69</v>
      </c>
      <c r="C72" s="26"/>
      <c r="D72" s="26"/>
      <c r="E72" s="26"/>
      <c r="F72" s="26"/>
      <c r="G72" s="26"/>
      <c r="H72" s="100"/>
      <c r="I72" s="42"/>
      <c r="J72" s="22"/>
      <c r="K72" s="29"/>
      <c r="L72" s="56" t="e">
        <f>IF($I$70&lt;=0,0,IF(I70&lt;H76,(I70/H76)*H72,H72))</f>
        <v>#DIV/0!</v>
      </c>
      <c r="M72" s="19"/>
    </row>
    <row r="73" spans="1:13" ht="18" x14ac:dyDescent="0.35">
      <c r="A73" s="20"/>
      <c r="B73" s="21" t="s">
        <v>70</v>
      </c>
      <c r="C73" s="26"/>
      <c r="D73" s="26"/>
      <c r="E73" s="26"/>
      <c r="F73" s="26"/>
      <c r="G73" s="26"/>
      <c r="H73" s="100"/>
      <c r="I73" s="42"/>
      <c r="J73" s="22"/>
      <c r="K73" s="29"/>
      <c r="L73" s="56" t="e">
        <f>IF($I$70&lt;=0,0,IF(I70&lt;H76,(I70/H76)*H73,H73))</f>
        <v>#DIV/0!</v>
      </c>
      <c r="M73" s="19"/>
    </row>
    <row r="74" spans="1:13" ht="18" x14ac:dyDescent="0.35">
      <c r="A74" s="20"/>
      <c r="B74" s="21" t="s">
        <v>71</v>
      </c>
      <c r="C74" s="26"/>
      <c r="D74" s="26"/>
      <c r="E74" s="26"/>
      <c r="F74" s="26"/>
      <c r="G74" s="26"/>
      <c r="H74" s="100"/>
      <c r="I74" s="42"/>
      <c r="J74" s="22"/>
      <c r="K74" s="29"/>
      <c r="L74" s="56" t="e">
        <f>IF($I$70&lt;=0,0,IF(I70&lt;H76,(I70/H76)*H74,H74))</f>
        <v>#DIV/0!</v>
      </c>
      <c r="M74" s="19"/>
    </row>
    <row r="75" spans="1:13" ht="18" x14ac:dyDescent="0.35">
      <c r="A75" s="20"/>
      <c r="B75" s="21" t="s">
        <v>72</v>
      </c>
      <c r="C75" s="26"/>
      <c r="D75" s="26"/>
      <c r="E75" s="26"/>
      <c r="F75" s="26"/>
      <c r="G75" s="26"/>
      <c r="H75" s="100"/>
      <c r="I75" s="42"/>
      <c r="J75" s="22"/>
      <c r="K75" s="29"/>
      <c r="L75" s="56" t="e">
        <f>IF($I$70&lt;=0,0,IF(I70&lt;H76,(I70/H76)*H75,H75))</f>
        <v>#DIV/0!</v>
      </c>
      <c r="M75" s="19"/>
    </row>
    <row r="76" spans="1:13" ht="18" x14ac:dyDescent="0.35">
      <c r="A76" s="20"/>
      <c r="B76" s="26"/>
      <c r="C76" s="26" t="s">
        <v>73</v>
      </c>
      <c r="D76" s="26"/>
      <c r="E76" s="26"/>
      <c r="F76" s="26"/>
      <c r="G76" s="26"/>
      <c r="H76" s="32">
        <f>SUM(H72:H75)</f>
        <v>0</v>
      </c>
      <c r="I76" s="42"/>
      <c r="J76" s="22"/>
      <c r="K76" s="29"/>
      <c r="L76" s="56" t="e">
        <f>SUM(L72:L75)</f>
        <v>#DIV/0!</v>
      </c>
      <c r="M76" s="19"/>
    </row>
    <row r="77" spans="1:13" ht="18" x14ac:dyDescent="0.35">
      <c r="A77" s="35"/>
      <c r="B77" s="49" t="s">
        <v>74</v>
      </c>
      <c r="C77" s="49"/>
      <c r="D77" s="49"/>
      <c r="E77" s="49"/>
      <c r="F77" s="49"/>
      <c r="G77" s="49"/>
      <c r="H77" s="61"/>
      <c r="I77" s="45" t="e">
        <f>IF(I70&lt;=0,0,I70-L76)</f>
        <v>#DIV/0!</v>
      </c>
      <c r="J77" s="61"/>
      <c r="K77" s="62"/>
      <c r="L77" s="63"/>
      <c r="M77" s="19"/>
    </row>
    <row r="78" spans="1:13" ht="18" x14ac:dyDescent="0.35">
      <c r="A78" s="20" t="s">
        <v>75</v>
      </c>
      <c r="B78" s="21" t="s">
        <v>76</v>
      </c>
      <c r="C78" s="26"/>
      <c r="D78" s="26"/>
      <c r="E78" s="26"/>
      <c r="F78" s="26"/>
      <c r="G78" s="26"/>
      <c r="H78" s="100"/>
      <c r="I78" s="42"/>
      <c r="J78" s="22"/>
      <c r="K78" s="29"/>
      <c r="L78" s="56" t="e">
        <f>IF($I$77&lt;=0,0,IF($I$77&lt;H79,($I$77/H79)*H78,H78))</f>
        <v>#DIV/0!</v>
      </c>
      <c r="M78" s="19"/>
    </row>
    <row r="79" spans="1:13" ht="18" x14ac:dyDescent="0.35">
      <c r="A79" s="20"/>
      <c r="B79" s="26"/>
      <c r="C79" s="26" t="s">
        <v>77</v>
      </c>
      <c r="D79" s="26"/>
      <c r="E79" s="26"/>
      <c r="F79" s="26"/>
      <c r="G79" s="26"/>
      <c r="H79" s="27">
        <f>H78</f>
        <v>0</v>
      </c>
      <c r="I79" s="42"/>
      <c r="J79" s="22"/>
      <c r="K79" s="29"/>
      <c r="L79" s="30" t="e">
        <f>L78</f>
        <v>#DIV/0!</v>
      </c>
      <c r="M79" s="19"/>
    </row>
    <row r="80" spans="1:13" ht="18" x14ac:dyDescent="0.35">
      <c r="A80" s="35"/>
      <c r="B80" s="49" t="s">
        <v>78</v>
      </c>
      <c r="C80" s="49"/>
      <c r="D80" s="49"/>
      <c r="E80" s="49"/>
      <c r="F80" s="49"/>
      <c r="G80" s="49"/>
      <c r="H80" s="32"/>
      <c r="I80" s="45" t="e">
        <f>IF(I77&lt;=0,0,I77-L79)</f>
        <v>#DIV/0!</v>
      </c>
      <c r="J80" s="32"/>
      <c r="K80" s="40"/>
      <c r="L80" s="30"/>
      <c r="M80" s="19"/>
    </row>
    <row r="81" spans="1:13" ht="18" x14ac:dyDescent="0.35">
      <c r="A81" s="13" t="s">
        <v>79</v>
      </c>
      <c r="B81" s="21" t="s">
        <v>80</v>
      </c>
      <c r="C81" s="26"/>
      <c r="D81" s="26"/>
      <c r="E81" s="26"/>
      <c r="F81" s="26"/>
      <c r="G81" s="26"/>
      <c r="H81" s="101"/>
      <c r="I81" s="42"/>
      <c r="J81" s="22"/>
      <c r="K81" s="29"/>
      <c r="L81" s="56" t="e">
        <f>IF($I$80&lt;=0,0,IF($I$80&lt;H83,($I$80/H83)*H81,H81))</f>
        <v>#DIV/0!</v>
      </c>
      <c r="M81" s="19"/>
    </row>
    <row r="82" spans="1:13" ht="18" x14ac:dyDescent="0.35">
      <c r="A82" s="20"/>
      <c r="B82" s="21" t="s">
        <v>81</v>
      </c>
      <c r="C82" s="26"/>
      <c r="D82" s="26"/>
      <c r="E82" s="26"/>
      <c r="F82" s="26"/>
      <c r="G82" s="26"/>
      <c r="H82" s="22"/>
      <c r="I82" s="42"/>
      <c r="J82" s="22"/>
      <c r="K82" s="29"/>
      <c r="L82" s="48"/>
      <c r="M82" s="19"/>
    </row>
    <row r="83" spans="1:13" ht="18" x14ac:dyDescent="0.35">
      <c r="A83" s="20"/>
      <c r="B83" s="26"/>
      <c r="C83" s="26" t="s">
        <v>82</v>
      </c>
      <c r="D83" s="26"/>
      <c r="E83" s="26"/>
      <c r="F83" s="26"/>
      <c r="G83" s="26"/>
      <c r="H83" s="32">
        <f>H81</f>
        <v>0</v>
      </c>
      <c r="I83" s="42"/>
      <c r="J83" s="22"/>
      <c r="K83" s="29"/>
      <c r="L83" s="56" t="e">
        <f>L81</f>
        <v>#DIV/0!</v>
      </c>
      <c r="M83" s="19"/>
    </row>
    <row r="84" spans="1:13" ht="18" x14ac:dyDescent="0.35">
      <c r="A84" s="35"/>
      <c r="B84" s="49" t="s">
        <v>83</v>
      </c>
      <c r="C84" s="49"/>
      <c r="D84" s="49"/>
      <c r="E84" s="49"/>
      <c r="F84" s="49"/>
      <c r="G84" s="49"/>
      <c r="H84" s="32"/>
      <c r="I84" s="45" t="e">
        <f>IF(I80&lt;=0,0,I80-L83)</f>
        <v>#DIV/0!</v>
      </c>
      <c r="J84" s="32"/>
      <c r="K84" s="40"/>
      <c r="L84" s="56"/>
      <c r="M84" s="19"/>
    </row>
    <row r="85" spans="1:13" ht="18" x14ac:dyDescent="0.35">
      <c r="A85" s="20" t="s">
        <v>84</v>
      </c>
      <c r="B85" s="21" t="s">
        <v>85</v>
      </c>
      <c r="C85" s="26"/>
      <c r="D85" s="26"/>
      <c r="E85" s="26"/>
      <c r="F85" s="26"/>
      <c r="G85" s="26"/>
      <c r="H85" s="101"/>
      <c r="I85" s="42"/>
      <c r="J85" s="22"/>
      <c r="K85" s="29"/>
      <c r="L85" s="56" t="e">
        <f>IF($I$84&lt;=0,0,IF($I$84&lt;H86,($I$84/H86)*H85,H85))</f>
        <v>#DIV/0!</v>
      </c>
      <c r="M85" s="19"/>
    </row>
    <row r="86" spans="1:13" ht="18" x14ac:dyDescent="0.35">
      <c r="A86" s="20"/>
      <c r="B86" s="26"/>
      <c r="C86" s="26" t="s">
        <v>86</v>
      </c>
      <c r="D86" s="26"/>
      <c r="E86" s="26"/>
      <c r="F86" s="26"/>
      <c r="G86" s="26"/>
      <c r="H86" s="27">
        <f>H85</f>
        <v>0</v>
      </c>
      <c r="I86" s="42"/>
      <c r="J86" s="22"/>
      <c r="K86" s="29"/>
      <c r="L86" s="30" t="e">
        <f>L85</f>
        <v>#DIV/0!</v>
      </c>
      <c r="M86" s="19"/>
    </row>
    <row r="87" spans="1:13" ht="18" x14ac:dyDescent="0.35">
      <c r="A87" s="35"/>
      <c r="B87" s="49" t="s">
        <v>87</v>
      </c>
      <c r="C87" s="49"/>
      <c r="D87" s="49"/>
      <c r="E87" s="49"/>
      <c r="F87" s="49"/>
      <c r="G87" s="49"/>
      <c r="H87" s="32"/>
      <c r="I87" s="45" t="e">
        <f>IF(I84&lt;=0,0,I84-L86)</f>
        <v>#DIV/0!</v>
      </c>
      <c r="J87" s="32"/>
      <c r="K87" s="40"/>
      <c r="L87" s="56"/>
      <c r="M87" s="19"/>
    </row>
    <row r="88" spans="1:13" ht="18" x14ac:dyDescent="0.35">
      <c r="A88" s="20" t="s">
        <v>88</v>
      </c>
      <c r="B88" s="5" t="s">
        <v>89</v>
      </c>
      <c r="C88" s="26"/>
      <c r="D88" s="26"/>
      <c r="E88" s="26"/>
      <c r="F88" s="26"/>
      <c r="G88" s="26"/>
      <c r="H88" s="100"/>
      <c r="I88" s="42"/>
      <c r="J88" s="22"/>
      <c r="K88" s="29"/>
      <c r="L88" s="56" t="e">
        <f>IF($I$87&lt;=0,0,IF($I$87&lt;H89,($I$87/H89)*H88,H88))</f>
        <v>#DIV/0!</v>
      </c>
      <c r="M88" s="19"/>
    </row>
    <row r="89" spans="1:13" ht="18" x14ac:dyDescent="0.35">
      <c r="A89" s="20"/>
      <c r="B89" s="26"/>
      <c r="C89" s="26" t="s">
        <v>90</v>
      </c>
      <c r="D89" s="26"/>
      <c r="E89" s="26"/>
      <c r="F89" s="26"/>
      <c r="G89" s="26"/>
      <c r="H89" s="22">
        <f>H88</f>
        <v>0</v>
      </c>
      <c r="I89" s="42"/>
      <c r="J89" s="22"/>
      <c r="K89" s="29"/>
      <c r="L89" s="30" t="e">
        <f>L88</f>
        <v>#DIV/0!</v>
      </c>
      <c r="M89" s="19"/>
    </row>
    <row r="90" spans="1:13" ht="18" x14ac:dyDescent="0.35">
      <c r="A90" s="35"/>
      <c r="B90" s="49" t="s">
        <v>91</v>
      </c>
      <c r="C90" s="49"/>
      <c r="D90" s="49"/>
      <c r="E90" s="49"/>
      <c r="F90" s="49"/>
      <c r="G90" s="49"/>
      <c r="H90" s="32"/>
      <c r="I90" s="45" t="e">
        <f>IF(I87&lt;=0,0,I87-L89)</f>
        <v>#DIV/0!</v>
      </c>
      <c r="J90" s="32"/>
      <c r="K90" s="40"/>
      <c r="L90" s="56"/>
      <c r="M90" s="19"/>
    </row>
    <row r="91" spans="1:13" ht="18" x14ac:dyDescent="0.35">
      <c r="A91" s="20" t="s">
        <v>92</v>
      </c>
      <c r="B91" s="21" t="s">
        <v>93</v>
      </c>
      <c r="C91" s="26"/>
      <c r="D91" s="26"/>
      <c r="E91" s="26"/>
      <c r="F91" s="26"/>
      <c r="G91" s="26"/>
      <c r="H91" s="101"/>
      <c r="I91" s="42"/>
      <c r="J91" s="22"/>
      <c r="K91" s="29"/>
      <c r="L91" s="56" t="e">
        <f>IF($I$90&lt;=0,0,IF($I$90&lt;H94,($I$90/H94)*H91,H91))</f>
        <v>#DIV/0!</v>
      </c>
      <c r="M91" s="19"/>
    </row>
    <row r="92" spans="1:13" ht="18.600000000000001" customHeight="1" x14ac:dyDescent="0.35">
      <c r="A92" s="20"/>
      <c r="B92" s="113" t="s">
        <v>94</v>
      </c>
      <c r="C92" s="113"/>
      <c r="D92" s="113"/>
      <c r="E92" s="113"/>
      <c r="F92" s="113"/>
      <c r="G92" s="113"/>
      <c r="H92" s="22"/>
      <c r="I92" s="42"/>
      <c r="J92" s="22"/>
      <c r="K92" s="29"/>
      <c r="L92" s="48"/>
      <c r="M92" s="19"/>
    </row>
    <row r="93" spans="1:13" ht="18" x14ac:dyDescent="0.35">
      <c r="A93" s="20"/>
      <c r="B93" s="113"/>
      <c r="C93" s="113"/>
      <c r="D93" s="113"/>
      <c r="E93" s="113"/>
      <c r="F93" s="113"/>
      <c r="G93" s="113"/>
      <c r="H93" s="22"/>
      <c r="I93" s="42"/>
      <c r="J93" s="22"/>
      <c r="K93" s="29"/>
      <c r="L93" s="48"/>
      <c r="M93" s="19"/>
    </row>
    <row r="94" spans="1:13" ht="18" x14ac:dyDescent="0.35">
      <c r="A94" s="20"/>
      <c r="B94" s="26"/>
      <c r="C94" s="26" t="s">
        <v>95</v>
      </c>
      <c r="D94" s="26"/>
      <c r="E94" s="26"/>
      <c r="F94" s="26"/>
      <c r="G94" s="26"/>
      <c r="H94" s="32">
        <f>H91</f>
        <v>0</v>
      </c>
      <c r="I94" s="42"/>
      <c r="J94" s="22"/>
      <c r="K94" s="29"/>
      <c r="L94" s="56" t="e">
        <f>L91</f>
        <v>#DIV/0!</v>
      </c>
      <c r="M94" s="19"/>
    </row>
    <row r="95" spans="1:13" ht="18" x14ac:dyDescent="0.35">
      <c r="A95" s="35"/>
      <c r="B95" s="49" t="s">
        <v>96</v>
      </c>
      <c r="C95" s="49"/>
      <c r="D95" s="49"/>
      <c r="E95" s="49"/>
      <c r="F95" s="49"/>
      <c r="G95" s="49"/>
      <c r="H95" s="32"/>
      <c r="I95" s="45" t="e">
        <f>IF(I90&lt;=0,0,I90-L94)</f>
        <v>#DIV/0!</v>
      </c>
      <c r="J95" s="32"/>
      <c r="K95" s="40"/>
      <c r="L95" s="56"/>
      <c r="M95" s="19"/>
    </row>
    <row r="96" spans="1:13" ht="18" x14ac:dyDescent="0.35">
      <c r="A96" s="20" t="s">
        <v>97</v>
      </c>
      <c r="B96" s="21" t="s">
        <v>98</v>
      </c>
      <c r="C96" s="26"/>
      <c r="D96" s="26"/>
      <c r="E96" s="26"/>
      <c r="F96" s="26"/>
      <c r="G96" s="26"/>
      <c r="H96" s="100"/>
      <c r="I96" s="42"/>
      <c r="J96" s="22"/>
      <c r="K96" s="29"/>
      <c r="L96" s="56" t="e">
        <f>IF($I$95&lt;=0,0,IF($I$95&lt;H97,($I$95/H97)*H96,H96))</f>
        <v>#DIV/0!</v>
      </c>
      <c r="M96" s="19"/>
    </row>
    <row r="97" spans="1:13" ht="18" x14ac:dyDescent="0.35">
      <c r="A97" s="20"/>
      <c r="B97" s="26"/>
      <c r="C97" s="26" t="s">
        <v>99</v>
      </c>
      <c r="D97" s="26"/>
      <c r="E97" s="26"/>
      <c r="F97" s="26"/>
      <c r="G97" s="26"/>
      <c r="H97" s="27">
        <f>H96</f>
        <v>0</v>
      </c>
      <c r="I97" s="42"/>
      <c r="J97" s="22"/>
      <c r="K97" s="29"/>
      <c r="L97" s="56" t="e">
        <f>L96</f>
        <v>#DIV/0!</v>
      </c>
      <c r="M97" s="19"/>
    </row>
    <row r="98" spans="1:13" ht="18" x14ac:dyDescent="0.35">
      <c r="A98" s="35"/>
      <c r="B98" s="49" t="s">
        <v>100</v>
      </c>
      <c r="C98" s="49"/>
      <c r="D98" s="49"/>
      <c r="E98" s="49"/>
      <c r="F98" s="49"/>
      <c r="G98" s="49"/>
      <c r="H98" s="27"/>
      <c r="I98" s="45" t="e">
        <f>IF(I95&lt;=0,0,I95-L97)</f>
        <v>#DIV/0!</v>
      </c>
      <c r="J98" s="32"/>
      <c r="K98" s="40"/>
      <c r="L98" s="56"/>
      <c r="M98" s="19"/>
    </row>
    <row r="99" spans="1:13" ht="18" x14ac:dyDescent="0.35">
      <c r="A99" s="13" t="s">
        <v>101</v>
      </c>
      <c r="B99" s="21" t="s">
        <v>102</v>
      </c>
      <c r="C99" s="21"/>
      <c r="D99" s="21"/>
      <c r="E99" s="21"/>
      <c r="F99" s="21"/>
      <c r="G99" s="21"/>
      <c r="H99" s="99"/>
      <c r="I99" s="42"/>
      <c r="J99" s="22"/>
      <c r="K99" s="29"/>
      <c r="L99" s="56" t="e">
        <f>IF($I$98&lt;=0,0,IF($I$98&lt;H102,($I$98/H102)*H99,H99))</f>
        <v>#DIV/0!</v>
      </c>
      <c r="M99" s="19"/>
    </row>
    <row r="100" spans="1:13" ht="18.600000000000001" customHeight="1" x14ac:dyDescent="0.35">
      <c r="A100" s="20"/>
      <c r="B100" s="113" t="s">
        <v>103</v>
      </c>
      <c r="C100" s="113"/>
      <c r="D100" s="113"/>
      <c r="E100" s="113"/>
      <c r="F100" s="113"/>
      <c r="G100" s="113"/>
      <c r="H100" s="25"/>
      <c r="I100" s="42"/>
      <c r="J100" s="28"/>
      <c r="K100" s="29"/>
      <c r="L100" s="44"/>
      <c r="M100" s="19"/>
    </row>
    <row r="101" spans="1:13" ht="18" x14ac:dyDescent="0.35">
      <c r="A101" s="50"/>
      <c r="B101" s="113"/>
      <c r="C101" s="113"/>
      <c r="D101" s="113"/>
      <c r="E101" s="113"/>
      <c r="F101" s="113"/>
      <c r="G101" s="113"/>
      <c r="H101" s="21"/>
      <c r="I101" s="42"/>
      <c r="J101" s="64"/>
      <c r="K101" s="53"/>
      <c r="L101" s="65"/>
      <c r="M101" s="19"/>
    </row>
    <row r="102" spans="1:13" ht="18" x14ac:dyDescent="0.35">
      <c r="A102" s="50"/>
      <c r="B102" s="21"/>
      <c r="C102" s="26" t="s">
        <v>104</v>
      </c>
      <c r="D102" s="21"/>
      <c r="E102" s="21"/>
      <c r="F102" s="21"/>
      <c r="G102" s="66"/>
      <c r="H102" s="45">
        <f>H99</f>
        <v>0</v>
      </c>
      <c r="I102" s="42"/>
      <c r="J102" s="64"/>
      <c r="K102" s="53"/>
      <c r="L102" s="46" t="e">
        <f>L99</f>
        <v>#DIV/0!</v>
      </c>
      <c r="M102" s="19"/>
    </row>
    <row r="103" spans="1:13" ht="18" x14ac:dyDescent="0.35">
      <c r="A103" s="67"/>
      <c r="B103" s="49" t="s">
        <v>105</v>
      </c>
      <c r="C103" s="36"/>
      <c r="D103" s="36"/>
      <c r="E103" s="36"/>
      <c r="F103" s="36"/>
      <c r="G103" s="68"/>
      <c r="H103" s="36"/>
      <c r="I103" s="45" t="e">
        <f>IF(I98&lt;=0,0,I98-L102)</f>
        <v>#DIV/0!</v>
      </c>
      <c r="J103" s="69"/>
      <c r="K103" s="70"/>
      <c r="L103" s="71"/>
      <c r="M103" s="19"/>
    </row>
    <row r="104" spans="1:13" ht="37.5" customHeight="1" x14ac:dyDescent="0.35">
      <c r="A104" s="72" t="s">
        <v>106</v>
      </c>
      <c r="B104" s="118" t="s">
        <v>131</v>
      </c>
      <c r="C104" s="119"/>
      <c r="D104" s="119"/>
      <c r="E104" s="119"/>
      <c r="F104" s="119"/>
      <c r="G104" s="119"/>
      <c r="H104" s="102"/>
      <c r="I104" s="42"/>
      <c r="J104" s="69"/>
      <c r="K104" s="53"/>
      <c r="L104" s="73" t="e">
        <f>IF(I103&lt;=0,0,IF(I103&lt;H105,(I103/H105)*H104,H104))</f>
        <v>#DIV/0!</v>
      </c>
      <c r="M104" s="19"/>
    </row>
    <row r="105" spans="1:13" ht="18" x14ac:dyDescent="0.35">
      <c r="A105" s="74"/>
      <c r="B105" s="1"/>
      <c r="C105" s="120" t="s">
        <v>107</v>
      </c>
      <c r="D105" s="120"/>
      <c r="E105" s="55"/>
      <c r="F105" s="55"/>
      <c r="G105" s="55"/>
      <c r="H105" s="68">
        <f>H104</f>
        <v>0</v>
      </c>
      <c r="I105" s="45"/>
      <c r="J105" s="69"/>
      <c r="K105" s="53"/>
      <c r="L105" s="65" t="e">
        <f>+L104</f>
        <v>#DIV/0!</v>
      </c>
      <c r="M105" s="19"/>
    </row>
    <row r="106" spans="1:13" ht="18" x14ac:dyDescent="0.35">
      <c r="A106" s="67"/>
      <c r="B106" s="49" t="s">
        <v>108</v>
      </c>
      <c r="C106" s="36"/>
      <c r="D106" s="36"/>
      <c r="E106" s="36"/>
      <c r="F106" s="36"/>
      <c r="G106" s="68"/>
      <c r="H106" s="36"/>
      <c r="I106" s="45" t="e">
        <f>IF(I103&lt;=0,0,I103-L105)</f>
        <v>#DIV/0!</v>
      </c>
      <c r="J106" s="69"/>
      <c r="K106" s="70"/>
      <c r="L106" s="71"/>
      <c r="M106" s="19"/>
    </row>
    <row r="107" spans="1:13" x14ac:dyDescent="0.3">
      <c r="A107" s="104"/>
      <c r="L107" s="75"/>
      <c r="M107" s="19"/>
    </row>
    <row r="108" spans="1:13" ht="18" x14ac:dyDescent="0.35">
      <c r="A108" s="50"/>
      <c r="B108" s="26"/>
      <c r="C108" s="21"/>
      <c r="D108" s="21"/>
      <c r="E108" s="21"/>
      <c r="F108" s="21"/>
      <c r="G108" s="66"/>
      <c r="H108" s="21"/>
      <c r="I108" s="42"/>
      <c r="J108" s="69"/>
      <c r="K108" s="53"/>
      <c r="L108" s="65"/>
      <c r="M108" s="19"/>
    </row>
    <row r="109" spans="1:13" ht="21" x14ac:dyDescent="0.4">
      <c r="A109" s="67"/>
      <c r="B109" s="21"/>
      <c r="C109" s="21"/>
      <c r="D109" s="21"/>
      <c r="E109" s="112" t="s">
        <v>109</v>
      </c>
      <c r="F109" s="112"/>
      <c r="G109" s="112"/>
      <c r="H109" s="42">
        <f>H13+H22+H31+H37+H42+H49+H54+H61+H65+H69+H76+H79+H83+H86+H89+H94+H97+H102+H105</f>
        <v>0</v>
      </c>
      <c r="I109" s="21"/>
      <c r="J109" s="69"/>
      <c r="K109" s="53"/>
      <c r="L109" s="44" t="e">
        <f>L13+L22+L31+L37+L42+L49+L54+L61+L65+L69+L76+L79+L83+L86+L89+L94+L97+L102+L104</f>
        <v>#DIV/0!</v>
      </c>
      <c r="M109" s="19"/>
    </row>
    <row r="110" spans="1:13" ht="18" x14ac:dyDescent="0.35">
      <c r="A110" s="13" t="s">
        <v>110</v>
      </c>
      <c r="B110" s="14"/>
      <c r="C110" s="14"/>
      <c r="D110" s="14"/>
      <c r="E110" s="14"/>
      <c r="F110" s="14"/>
      <c r="G110" s="14"/>
      <c r="H110" s="76"/>
      <c r="I110" s="76"/>
      <c r="J110" s="28"/>
      <c r="K110" s="77"/>
      <c r="L110" s="43"/>
      <c r="M110" s="19"/>
    </row>
    <row r="111" spans="1:13" ht="18" x14ac:dyDescent="0.35">
      <c r="A111" s="20"/>
      <c r="B111" s="21" t="s">
        <v>111</v>
      </c>
      <c r="C111" s="78"/>
      <c r="D111" s="4"/>
      <c r="E111" s="21"/>
      <c r="F111" s="21"/>
      <c r="G111" s="21"/>
      <c r="H111" s="25"/>
      <c r="I111" s="25"/>
      <c r="J111" s="28"/>
      <c r="K111" s="29"/>
      <c r="L111" s="44"/>
      <c r="M111" s="19"/>
    </row>
    <row r="112" spans="1:13" ht="18" x14ac:dyDescent="0.35">
      <c r="A112" s="20"/>
      <c r="B112" s="21"/>
      <c r="C112" s="78"/>
      <c r="D112" s="21"/>
      <c r="E112" s="21"/>
      <c r="F112" s="21"/>
      <c r="G112" s="21"/>
      <c r="H112" s="25"/>
      <c r="I112" s="25"/>
      <c r="J112" s="28"/>
      <c r="K112" s="29"/>
      <c r="L112" s="44"/>
      <c r="M112" s="19"/>
    </row>
    <row r="113" spans="1:14" ht="18" x14ac:dyDescent="0.35">
      <c r="A113" s="20"/>
      <c r="B113" s="21" t="s">
        <v>112</v>
      </c>
      <c r="C113" s="21"/>
      <c r="D113" s="21"/>
      <c r="E113" s="21"/>
      <c r="F113" s="21"/>
      <c r="G113" s="79"/>
      <c r="H113" s="80" t="s">
        <v>113</v>
      </c>
      <c r="I113" s="59"/>
      <c r="J113" s="111" t="s">
        <v>114</v>
      </c>
      <c r="K113" s="111"/>
      <c r="L113" s="56" t="e">
        <f>SUM(G113/I113)</f>
        <v>#DIV/0!</v>
      </c>
      <c r="M113" s="19"/>
    </row>
    <row r="114" spans="1:14" ht="18" x14ac:dyDescent="0.35">
      <c r="A114" s="35"/>
      <c r="B114" s="36"/>
      <c r="C114" s="36"/>
      <c r="D114" s="36"/>
      <c r="E114" s="36"/>
      <c r="F114" s="36"/>
      <c r="G114" s="36"/>
      <c r="H114" s="37"/>
      <c r="I114" s="81"/>
      <c r="J114" s="82"/>
      <c r="K114" s="82"/>
      <c r="L114" s="46"/>
      <c r="M114" s="19"/>
    </row>
    <row r="115" spans="1:14" ht="18" x14ac:dyDescent="0.35">
      <c r="A115" s="21"/>
      <c r="B115" s="21"/>
      <c r="C115" s="21"/>
      <c r="D115" s="21"/>
      <c r="E115" s="21"/>
      <c r="F115" s="57"/>
      <c r="G115" s="57"/>
      <c r="H115" s="21"/>
      <c r="I115" s="21"/>
      <c r="J115" s="21"/>
      <c r="K115" s="21"/>
      <c r="L115" s="21"/>
      <c r="M115" s="83"/>
      <c r="N115" s="58"/>
    </row>
    <row r="116" spans="1:14" ht="15.6" customHeight="1" x14ac:dyDescent="0.3">
      <c r="G116" s="84"/>
      <c r="H116" s="84"/>
      <c r="I116" s="84"/>
      <c r="J116" s="84"/>
      <c r="K116" s="84"/>
      <c r="L116" s="84"/>
      <c r="M116" s="19"/>
    </row>
    <row r="117" spans="1:14" ht="18" x14ac:dyDescent="0.35">
      <c r="A117" s="21"/>
      <c r="B117" s="21"/>
      <c r="C117" s="19"/>
      <c r="D117" s="19"/>
      <c r="E117" s="19"/>
      <c r="F117" s="19"/>
      <c r="G117" s="19"/>
      <c r="H117" s="19"/>
      <c r="I117" s="19"/>
      <c r="J117" s="19"/>
      <c r="K117" s="19"/>
      <c r="L117" s="19"/>
      <c r="M117" s="19"/>
    </row>
    <row r="118" spans="1:14" x14ac:dyDescent="0.3">
      <c r="A118" s="19"/>
      <c r="B118" s="19"/>
      <c r="C118" s="19"/>
      <c r="D118" s="19"/>
      <c r="E118" s="19"/>
      <c r="F118" s="19"/>
      <c r="G118" s="19"/>
      <c r="H118" s="19"/>
      <c r="I118" s="19"/>
      <c r="J118" s="19"/>
      <c r="K118" s="19"/>
      <c r="L118" s="19"/>
      <c r="M118" s="19"/>
    </row>
    <row r="119" spans="1:14" ht="21" customHeight="1" x14ac:dyDescent="0.35">
      <c r="A119" s="110" t="s">
        <v>115</v>
      </c>
      <c r="B119" s="110"/>
      <c r="C119" s="110"/>
      <c r="D119" s="110"/>
      <c r="E119" s="110"/>
      <c r="F119" s="110"/>
      <c r="G119" s="110"/>
      <c r="H119" s="110"/>
      <c r="I119" s="110"/>
      <c r="J119" s="110"/>
      <c r="K119" s="110"/>
      <c r="L119" s="110"/>
      <c r="M119" s="21"/>
    </row>
    <row r="120" spans="1:14" ht="21" customHeight="1" x14ac:dyDescent="0.3">
      <c r="A120" s="110"/>
      <c r="B120" s="110"/>
      <c r="C120" s="110"/>
      <c r="D120" s="110"/>
      <c r="E120" s="110"/>
      <c r="F120" s="110"/>
      <c r="G120" s="110"/>
      <c r="H120" s="110"/>
      <c r="I120" s="110"/>
      <c r="J120" s="110"/>
      <c r="K120" s="110"/>
      <c r="L120" s="110"/>
      <c r="M120" s="19"/>
    </row>
    <row r="121" spans="1:14" ht="21" x14ac:dyDescent="0.4">
      <c r="A121" s="85"/>
      <c r="B121" s="85"/>
      <c r="C121" s="85"/>
      <c r="D121" s="85"/>
      <c r="E121" s="85"/>
      <c r="F121" s="85"/>
      <c r="G121" s="85"/>
      <c r="H121" s="85"/>
      <c r="I121" s="85"/>
      <c r="J121" s="85"/>
      <c r="K121" s="85"/>
      <c r="L121" s="85"/>
      <c r="M121" s="19"/>
    </row>
    <row r="122" spans="1:14" ht="39.75" customHeight="1" x14ac:dyDescent="0.35">
      <c r="A122" s="105" t="s">
        <v>116</v>
      </c>
      <c r="B122" s="113" t="s">
        <v>117</v>
      </c>
      <c r="C122" s="113"/>
      <c r="D122" s="113"/>
      <c r="E122" s="113"/>
      <c r="F122" s="113"/>
      <c r="G122" s="113"/>
      <c r="H122" s="113"/>
      <c r="I122" s="113"/>
      <c r="J122" s="113"/>
      <c r="K122" s="113"/>
      <c r="L122" s="113"/>
      <c r="M122" s="19"/>
    </row>
    <row r="123" spans="1:14" ht="21" x14ac:dyDescent="0.4">
      <c r="A123" s="85"/>
      <c r="B123" s="86"/>
      <c r="C123" s="86"/>
      <c r="D123" s="86"/>
      <c r="E123" s="86"/>
      <c r="F123" s="86"/>
      <c r="G123" s="86"/>
      <c r="H123" s="86"/>
      <c r="I123" s="86"/>
      <c r="J123" s="86"/>
      <c r="K123" s="86"/>
      <c r="L123" s="86"/>
      <c r="M123" s="19"/>
    </row>
    <row r="124" spans="1:14" ht="39" customHeight="1" x14ac:dyDescent="0.3">
      <c r="A124" s="106" t="s">
        <v>118</v>
      </c>
      <c r="B124" s="107" t="s">
        <v>119</v>
      </c>
      <c r="C124" s="107"/>
      <c r="D124" s="107"/>
      <c r="E124" s="107"/>
      <c r="F124" s="107"/>
      <c r="G124" s="107"/>
      <c r="H124" s="107"/>
      <c r="I124" s="107"/>
      <c r="J124" s="107"/>
      <c r="K124" s="107"/>
      <c r="L124" s="107"/>
      <c r="M124" s="19"/>
    </row>
    <row r="125" spans="1:14" ht="18" x14ac:dyDescent="0.35">
      <c r="A125" s="21"/>
      <c r="B125" s="78"/>
      <c r="C125" s="78"/>
      <c r="D125" s="78"/>
      <c r="E125" s="78"/>
      <c r="F125" s="78"/>
      <c r="G125" s="78"/>
      <c r="H125" s="78"/>
      <c r="I125" s="78"/>
      <c r="J125" s="78"/>
      <c r="K125" s="78"/>
      <c r="L125" s="87"/>
      <c r="M125" s="19"/>
    </row>
    <row r="126" spans="1:14" ht="39" customHeight="1" x14ac:dyDescent="0.3">
      <c r="A126" s="106" t="s">
        <v>120</v>
      </c>
      <c r="B126" s="107" t="s">
        <v>121</v>
      </c>
      <c r="C126" s="107"/>
      <c r="D126" s="107"/>
      <c r="E126" s="107"/>
      <c r="F126" s="107"/>
      <c r="G126" s="107"/>
      <c r="H126" s="107"/>
      <c r="I126" s="107"/>
      <c r="J126" s="107"/>
      <c r="K126" s="107"/>
      <c r="L126" s="107"/>
      <c r="M126" s="19"/>
    </row>
    <row r="127" spans="1:14" ht="18" x14ac:dyDescent="0.35">
      <c r="A127" s="21"/>
      <c r="B127" s="78"/>
      <c r="C127" s="78"/>
      <c r="D127" s="78"/>
      <c r="E127" s="78"/>
      <c r="F127" s="78"/>
      <c r="G127" s="78"/>
      <c r="H127" s="78"/>
      <c r="I127" s="78"/>
      <c r="J127" s="78"/>
      <c r="K127" s="78"/>
      <c r="L127" s="87"/>
      <c r="M127" s="19"/>
    </row>
    <row r="128" spans="1:14" ht="61.5" customHeight="1" x14ac:dyDescent="0.3">
      <c r="A128" s="106" t="s">
        <v>122</v>
      </c>
      <c r="B128" s="107" t="s">
        <v>123</v>
      </c>
      <c r="C128" s="107"/>
      <c r="D128" s="107"/>
      <c r="E128" s="107"/>
      <c r="F128" s="107"/>
      <c r="G128" s="107"/>
      <c r="H128" s="107"/>
      <c r="I128" s="107"/>
      <c r="J128" s="107"/>
      <c r="K128" s="107"/>
      <c r="L128" s="107"/>
      <c r="M128" s="19"/>
    </row>
    <row r="129" spans="1:13" ht="18" x14ac:dyDescent="0.35">
      <c r="A129" s="21"/>
      <c r="B129" s="78"/>
      <c r="C129" s="78"/>
      <c r="D129" s="78"/>
      <c r="E129" s="78"/>
      <c r="F129" s="78"/>
      <c r="G129" s="78"/>
      <c r="H129" s="78"/>
      <c r="I129" s="78"/>
      <c r="J129" s="78"/>
      <c r="K129" s="78"/>
      <c r="L129" s="87"/>
      <c r="M129" s="19"/>
    </row>
    <row r="130" spans="1:13" ht="36.75" customHeight="1" x14ac:dyDescent="0.3">
      <c r="A130" s="106" t="s">
        <v>124</v>
      </c>
      <c r="B130" s="107" t="s">
        <v>125</v>
      </c>
      <c r="C130" s="107"/>
      <c r="D130" s="107"/>
      <c r="E130" s="107"/>
      <c r="F130" s="107"/>
      <c r="G130" s="107"/>
      <c r="H130" s="107"/>
      <c r="I130" s="107"/>
      <c r="J130" s="107"/>
      <c r="K130" s="107"/>
      <c r="L130" s="107"/>
      <c r="M130" s="19"/>
    </row>
    <row r="131" spans="1:13" ht="18" x14ac:dyDescent="0.35">
      <c r="A131" s="21"/>
      <c r="B131" s="78"/>
      <c r="C131" s="78"/>
      <c r="D131" s="78"/>
      <c r="E131" s="78"/>
      <c r="F131" s="78"/>
      <c r="G131" s="78"/>
      <c r="H131" s="78"/>
      <c r="I131" s="78"/>
      <c r="J131" s="78"/>
      <c r="K131" s="78"/>
      <c r="L131" s="87"/>
      <c r="M131" s="19"/>
    </row>
    <row r="132" spans="1:13" ht="18.600000000000001" customHeight="1" x14ac:dyDescent="0.35">
      <c r="A132" s="88" t="s">
        <v>126</v>
      </c>
      <c r="B132" s="107" t="s">
        <v>127</v>
      </c>
      <c r="C132" s="107"/>
      <c r="D132" s="107"/>
      <c r="E132" s="107"/>
      <c r="F132" s="107"/>
      <c r="G132" s="107"/>
      <c r="H132" s="107"/>
      <c r="I132" s="107"/>
      <c r="J132" s="107"/>
      <c r="K132" s="107"/>
      <c r="L132" s="107"/>
    </row>
    <row r="133" spans="1:13" ht="18" x14ac:dyDescent="0.35">
      <c r="A133" s="5"/>
      <c r="B133" s="89"/>
      <c r="C133" s="89"/>
      <c r="D133" s="89"/>
      <c r="E133" s="89"/>
      <c r="F133" s="89"/>
      <c r="G133" s="89"/>
      <c r="H133" s="89"/>
      <c r="I133" s="89"/>
      <c r="J133" s="89"/>
      <c r="K133" s="89"/>
      <c r="L133" s="90"/>
    </row>
    <row r="134" spans="1:13" ht="18" x14ac:dyDescent="0.3">
      <c r="A134" s="91" t="s">
        <v>128</v>
      </c>
      <c r="B134" s="92" t="s">
        <v>129</v>
      </c>
      <c r="C134" s="92"/>
      <c r="D134" s="92"/>
      <c r="E134" s="92"/>
      <c r="F134" s="92"/>
      <c r="G134" s="92"/>
      <c r="H134" s="92"/>
      <c r="I134" s="92"/>
      <c r="J134" s="93"/>
      <c r="K134" s="93"/>
      <c r="L134" s="90"/>
    </row>
    <row r="135" spans="1:13" ht="18" x14ac:dyDescent="0.3">
      <c r="A135" s="91"/>
      <c r="B135" s="92"/>
      <c r="C135" s="92"/>
      <c r="D135" s="92"/>
      <c r="E135" s="92"/>
      <c r="F135" s="92"/>
      <c r="G135" s="92"/>
      <c r="H135" s="92"/>
      <c r="I135" s="92"/>
      <c r="J135" s="93"/>
      <c r="K135" s="93"/>
      <c r="L135" s="90"/>
    </row>
    <row r="136" spans="1:13" ht="18" x14ac:dyDescent="0.3">
      <c r="A136" s="91" t="s">
        <v>132</v>
      </c>
      <c r="B136" s="92" t="s">
        <v>133</v>
      </c>
      <c r="C136" s="92"/>
      <c r="D136" s="92"/>
      <c r="E136" s="92"/>
      <c r="F136" s="92"/>
      <c r="G136" s="92"/>
      <c r="H136" s="92"/>
      <c r="I136" s="92"/>
      <c r="J136" s="93"/>
      <c r="K136" s="93"/>
      <c r="L136" s="90"/>
    </row>
    <row r="137" spans="1:13" ht="18" x14ac:dyDescent="0.35">
      <c r="A137" s="5"/>
      <c r="B137" s="89"/>
      <c r="C137" s="89"/>
      <c r="D137" s="89"/>
      <c r="E137" s="89"/>
      <c r="F137" s="89"/>
      <c r="G137" s="89"/>
      <c r="H137" s="89"/>
      <c r="I137" s="89"/>
      <c r="J137" s="89"/>
      <c r="K137" s="89"/>
      <c r="L137" s="90"/>
    </row>
    <row r="138" spans="1:13" ht="36.9" customHeight="1" x14ac:dyDescent="0.3">
      <c r="A138" s="108" t="s">
        <v>130</v>
      </c>
      <c r="B138" s="108"/>
      <c r="C138" s="108"/>
      <c r="D138" s="108"/>
      <c r="E138" s="108"/>
      <c r="F138" s="108"/>
      <c r="G138" s="108"/>
      <c r="H138" s="108"/>
      <c r="I138" s="108"/>
      <c r="J138" s="108"/>
      <c r="K138" s="108"/>
      <c r="L138" s="108"/>
    </row>
    <row r="139" spans="1:13" ht="14.4" customHeight="1" x14ac:dyDescent="0.3">
      <c r="A139" s="109"/>
      <c r="B139" s="109"/>
      <c r="C139" s="109"/>
      <c r="D139" s="109"/>
      <c r="E139" s="109"/>
      <c r="F139" s="109"/>
      <c r="G139" s="109"/>
      <c r="H139" s="109"/>
      <c r="I139" s="109"/>
      <c r="J139" s="109"/>
      <c r="K139" s="109"/>
      <c r="L139" s="109"/>
    </row>
  </sheetData>
  <sheetProtection algorithmName="SHA-512" hashValue="pSAH522BuGqRNNCATcxtG1iVV+OP7/LTxBBBu3Z0yrrSGi1P5cbxD3jdz1DSMxFtZRnjrJsmWCrO8uMDF8IxqA==" saltValue="76Kxd11ecR+19p6DmS1wBw==" spinCount="100000" sheet="1" selectLockedCells="1"/>
  <customSheetViews>
    <customSheetView guid="{326826F3-91E2-45E5-8404-B4903149A5E4}" scale="75" showPageBreaks="1" printArea="1" hiddenRows="1" topLeftCell="A82">
      <selection activeCell="B96" sqref="B96:K96"/>
      <rowBreaks count="2" manualBreakCount="2">
        <brk id="39" max="11" man="1"/>
        <brk id="80" max="11" man="1"/>
      </rowBreaks>
      <pageMargins left="0" right="0" top="0" bottom="0" header="0" footer="0"/>
      <printOptions horizontalCentered="1" verticalCentered="1"/>
      <pageSetup scale="71" orientation="landscape" r:id="rId1"/>
      <headerFooter>
        <oddFooter xml:space="preserve">&amp;R
</oddFooter>
      </headerFooter>
    </customSheetView>
  </customSheetViews>
  <mergeCells count="20">
    <mergeCell ref="A1:L1"/>
    <mergeCell ref="A2:L2"/>
    <mergeCell ref="F7:H9"/>
    <mergeCell ref="B48:G48"/>
    <mergeCell ref="B130:L130"/>
    <mergeCell ref="B104:G104"/>
    <mergeCell ref="C105:D105"/>
    <mergeCell ref="B92:G93"/>
    <mergeCell ref="B100:G101"/>
    <mergeCell ref="C49:D49"/>
    <mergeCell ref="B36:G36"/>
    <mergeCell ref="B132:L132"/>
    <mergeCell ref="A138:L139"/>
    <mergeCell ref="A119:L120"/>
    <mergeCell ref="J113:K113"/>
    <mergeCell ref="E109:G109"/>
    <mergeCell ref="B122:L122"/>
    <mergeCell ref="B124:L124"/>
    <mergeCell ref="B126:L126"/>
    <mergeCell ref="B128:L128"/>
  </mergeCells>
  <printOptions horizontalCentered="1"/>
  <pageMargins left="0.5" right="0.5" top="0.25" bottom="0.25" header="0.3" footer="0.3"/>
  <pageSetup scale="52" orientation="portrait" r:id="rId2"/>
  <headerFooter alignWithMargins="0">
    <oddFooter xml:space="preserve">&amp;LREV 64  0097 (07/15/2024)
&amp;R
</oddFooter>
  </headerFooter>
  <rowBreaks count="1" manualBreakCount="1">
    <brk id="71" max="12"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D5650C5F71CC47A98CBCAE220D4208" ma:contentTypeVersion="16" ma:contentTypeDescription="Create a new document." ma:contentTypeScope="" ma:versionID="54b4b17cddcc5fe03f598e4228b598d6">
  <xsd:schema xmlns:xsd="http://www.w3.org/2001/XMLSchema" xmlns:xs="http://www.w3.org/2001/XMLSchema" xmlns:p="http://schemas.microsoft.com/office/2006/metadata/properties" xmlns:ns1="http://schemas.microsoft.com/sharepoint/v3" xmlns:ns2="b7328bbd-7885-4e76-bcc2-86683a6ac64f" xmlns:ns3="359467a1-4442-4ecb-9a19-a08c079e5d37" targetNamespace="http://schemas.microsoft.com/office/2006/metadata/properties" ma:root="true" ma:fieldsID="80973d317de79bb8e83849a9acfc17aa" ns1:_="" ns2:_="" ns3:_="">
    <xsd:import namespace="http://schemas.microsoft.com/sharepoint/v3"/>
    <xsd:import namespace="b7328bbd-7885-4e76-bcc2-86683a6ac64f"/>
    <xsd:import namespace="359467a1-4442-4ecb-9a19-a08c079e5d37"/>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328bbd-7885-4e76-bcc2-86683a6ac64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9467a1-4442-4ecb-9a19-a08c079e5d37"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359467a1-4442-4ecb-9a19-a08c079e5d37">
      <UserInfo>
        <DisplayName/>
        <AccountId xsi:nil="true"/>
        <AccountType/>
      </UserInfo>
    </SharedWithUsers>
    <lcf76f155ced4ddcb4097134ff3c332f xmlns="b7328bbd-7885-4e76-bcc2-86683a6ac64f">
      <Terms xmlns="http://schemas.microsoft.com/office/infopath/2007/PartnerControls"/>
    </lcf76f155ced4ddcb4097134ff3c332f>
    <MediaLengthInSeconds xmlns="b7328bbd-7885-4e76-bcc2-86683a6ac64f" xsi:nil="true"/>
  </documentManagement>
</p:properties>
</file>

<file path=customXml/itemProps1.xml><?xml version="1.0" encoding="utf-8"?>
<ds:datastoreItem xmlns:ds="http://schemas.openxmlformats.org/officeDocument/2006/customXml" ds:itemID="{7B36F6CD-A303-476E-B10B-3EA066B3FC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328bbd-7885-4e76-bcc2-86683a6ac64f"/>
    <ds:schemaRef ds:uri="359467a1-4442-4ecb-9a19-a08c079e5d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FE430D-EA1D-419F-9108-E66DECEAF90B}">
  <ds:schemaRefs>
    <ds:schemaRef ds:uri="http://schemas.microsoft.com/sharepoint/v3/contenttype/forms"/>
  </ds:schemaRefs>
</ds:datastoreItem>
</file>

<file path=customXml/itemProps3.xml><?xml version="1.0" encoding="utf-8"?>
<ds:datastoreItem xmlns:ds="http://schemas.openxmlformats.org/officeDocument/2006/customXml" ds:itemID="{AA5400BD-2D1A-4856-9BC4-02175C645B6B}">
  <ds:schemaRefs>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359467a1-4442-4ecb-9a19-a08c079e5d37"/>
    <ds:schemaRef ds:uri="b7328bbd-7885-4e76-bcc2-86683a6ac64f"/>
    <ds:schemaRef ds:uri="http://purl.org/dc/elements/1.1/"/>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Department of Revenue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Washington State Department of Revenue</dc:creator>
  <cp:keywords>Property tax</cp:keywords>
  <dc:description/>
  <cp:lastModifiedBy>Wall, Misty (DOR)</cp:lastModifiedBy>
  <cp:revision/>
  <cp:lastPrinted>2024-07-15T16:15:07Z</cp:lastPrinted>
  <dcterms:created xsi:type="dcterms:W3CDTF">2017-06-20T21:53:30Z</dcterms:created>
  <dcterms:modified xsi:type="dcterms:W3CDTF">2024-12-02T23:09:40Z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010021{"F":2,"I":"57E5-04A1-7D82-BACE"}</vt:lpwstr>
  </property>
  <property fmtid="{D5CDD505-2E9C-101B-9397-08002B2CF9AE}" pid="3" name="ContentTypeId">
    <vt:lpwstr>0x010100BDD5650C5F71CC47A98CBCAE220D4208</vt:lpwstr>
  </property>
  <property fmtid="{D5CDD505-2E9C-101B-9397-08002B2CF9AE}" pid="4" name="Order">
    <vt:r8>180100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pfc3fe8bce534044bacce8d1af50f428">
    <vt:lpwstr/>
  </property>
  <property fmtid="{D5CDD505-2E9C-101B-9397-08002B2CF9AE}" pid="9" name="kdc761e316ec48ffa635c780b19981b5">
    <vt:lpwstr/>
  </property>
  <property fmtid="{D5CDD505-2E9C-101B-9397-08002B2CF9AE}" pid="10" name="j6330e34b67c425bb11ea24c44febe90">
    <vt:lpwstr/>
  </property>
  <property fmtid="{D5CDD505-2E9C-101B-9397-08002B2CF9AE}" pid="11" name="MediaServiceImageTags">
    <vt:lpwstr/>
  </property>
  <property fmtid="{D5CDD505-2E9C-101B-9397-08002B2CF9AE}" pid="12" name="dorDocumentType">
    <vt:lpwstr/>
  </property>
  <property fmtid="{D5CDD505-2E9C-101B-9397-08002B2CF9AE}" pid="13" name="d3b549b5739f495993677263bfa7dcdf">
    <vt:lpwstr/>
  </property>
  <property fmtid="{D5CDD505-2E9C-101B-9397-08002B2CF9AE}" pid="14" name="dorDivisions">
    <vt:lpwstr/>
  </property>
  <property fmtid="{D5CDD505-2E9C-101B-9397-08002B2CF9AE}" pid="15" name="dorRecordSeries">
    <vt:lpwstr/>
  </property>
  <property fmtid="{D5CDD505-2E9C-101B-9397-08002B2CF9AE}" pid="16" name="dorGroups">
    <vt:lpwstr/>
  </property>
  <property fmtid="{D5CDD505-2E9C-101B-9397-08002B2CF9AE}" pid="17" name="dorTags">
    <vt:lpwstr/>
  </property>
  <property fmtid="{D5CDD505-2E9C-101B-9397-08002B2CF9AE}" pid="18" name="dorFunctions">
    <vt:lpwstr/>
  </property>
  <property fmtid="{D5CDD505-2E9C-101B-9397-08002B2CF9AE}" pid="19" name="dorCitationReference">
    <vt:lpwstr/>
  </property>
  <property fmtid="{D5CDD505-2E9C-101B-9397-08002B2CF9AE}" pid="20" name="ab15b19d7a064f5db32120557ec0b679">
    <vt:lpwstr/>
  </property>
  <property fmtid="{D5CDD505-2E9C-101B-9397-08002B2CF9AE}" pid="21" name="p4f4d42cc0344013afb7693660b59f85">
    <vt:lpwstr/>
  </property>
  <property fmtid="{D5CDD505-2E9C-101B-9397-08002B2CF9AE}" pid="22" name="f7de2eed8b264402a01219482b3ea987">
    <vt:lpwstr/>
  </property>
  <property fmtid="{D5CDD505-2E9C-101B-9397-08002B2CF9AE}" pid="23" name="TaxCatchAll">
    <vt:lpwstr/>
  </property>
</Properties>
</file>