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Page 26" sheetId="1" r:id="rId1"/>
  </sheets>
  <externalReferences>
    <externalReference r:id="rId4"/>
  </externalReferences>
  <definedNames>
    <definedName name="_xlnm.Print_Area" localSheetId="0">'Page 26'!$A$1:$H$59</definedName>
  </definedNames>
  <calcPr fullCalcOnLoad="1"/>
</workbook>
</file>

<file path=xl/sharedStrings.xml><?xml version="1.0" encoding="utf-8"?>
<sst xmlns="http://schemas.openxmlformats.org/spreadsheetml/2006/main" count="56" uniqueCount="54">
  <si>
    <t>Table 13</t>
  </si>
  <si>
    <t xml:space="preserve">     State</t>
  </si>
  <si>
    <t xml:space="preserve">     Total</t>
  </si>
  <si>
    <t xml:space="preserve">    Total</t>
  </si>
  <si>
    <t>Locally Assessed Property</t>
  </si>
  <si>
    <t xml:space="preserve">     Assessed</t>
  </si>
  <si>
    <t>County</t>
  </si>
  <si>
    <t xml:space="preserve">     Regular</t>
  </si>
  <si>
    <t xml:space="preserve">    Special</t>
  </si>
  <si>
    <t xml:space="preserve">    Real</t>
  </si>
  <si>
    <t xml:space="preserve">     Personal</t>
  </si>
  <si>
    <t xml:space="preserve">     Property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</si>
  <si>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</si>
  <si>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</si>
  <si>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</si>
  <si>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</si>
  <si>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</si>
  <si>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</si>
  <si>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</si>
  <si>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</si>
  <si>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</si>
  <si>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</si>
  <si>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</si>
  <si>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</si>
  <si>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</si>
  <si>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</si>
  <si>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</si>
  <si>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</si>
  <si>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</si>
  <si>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</si>
  <si>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</si>
  <si>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</si>
  <si>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</si>
  <si>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</si>
  <si>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</si>
  <si>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</si>
  <si>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</si>
  <si>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</si>
  <si>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</si>
  <si>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</si>
  <si>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</si>
  <si>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</si>
  <si>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</si>
  <si>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</si>
  <si>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</si>
  <si>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</si>
  <si>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</si>
  <si>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</si>
  <si>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</si>
  <si>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</si>
  <si>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</si>
  <si>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</si>
  <si>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N/A</t>
  </si>
  <si>
    <t>Levies Due in 2009 by Type and Source, by County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</si>
</sst>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00000000_)"/>
    <numFmt numFmtId="167" formatCode="0.0000_)"/>
    <numFmt numFmtId="168" formatCode="_(* #,##0.0_);_(* \(#,##0.0\);_(* &quot;-&quot;??_);_(@_)"/>
    <numFmt numFmtId="169" formatCode="_(* #,##0_);_(* \(#,##0\);_(* &quot;-&quot;??_);_(@_)"/>
    <numFmt numFmtId="170" formatCode="#,##0.0_);\(#,##0.0\)"/>
    <numFmt numFmtId="171" formatCode="#,##0.000_);\(#,##0.000\)"/>
    <numFmt numFmtId="172" formatCode="#,##0.0000_);\(#,##0.0000\)"/>
    <numFmt numFmtId="173" formatCode="#,##0.00000_);\(#,##0.00000\)"/>
    <numFmt numFmtId="174" formatCode="#,##0.000000_);\(#,##0.000000\)"/>
    <numFmt numFmtId="175" formatCode="#,##0.0000000_);\(#,##0.0000000\)"/>
    <numFmt numFmtId="176" formatCode="&quot;$&quot;#,##0"/>
    <numFmt numFmtId="177" formatCode="#,##0.00000000_);\(#,##0.00000000\)"/>
    <numFmt numFmtId="178" formatCode="#,##0.000000000_);\(#,##0.000000000\)"/>
    <numFmt numFmtId="179" formatCode="0.00000_);\(0.00000\)"/>
    <numFmt numFmtId="180" formatCode="0_);\(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</numFmts>
  <fonts count="11">
    <font>
      <sz val="10"/>
      <name val="Helv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8" fillId="0" borderId="0" xfId="0" applyNumberFormat="1" applyFont="1" applyAlignment="1" applyProtection="1" quotePrefix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64" fontId="9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centerContinuous"/>
      <protection/>
    </xf>
    <xf numFmtId="164" fontId="9" fillId="0" borderId="0" xfId="0" applyNumberFormat="1" applyFont="1" applyAlignment="1" applyProtection="1">
      <alignment horizontal="centerContinuous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/>
      <protection/>
    </xf>
    <xf numFmtId="164" fontId="9" fillId="2" borderId="1" xfId="0" applyNumberFormat="1" applyFont="1" applyFill="1" applyBorder="1" applyAlignment="1" applyProtection="1">
      <alignment horizontal="center"/>
      <protection/>
    </xf>
    <xf numFmtId="164" fontId="9" fillId="2" borderId="1" xfId="0" applyNumberFormat="1" applyFont="1" applyFill="1" applyBorder="1" applyAlignment="1" applyProtection="1">
      <alignment horizontal="left"/>
      <protection/>
    </xf>
    <xf numFmtId="164" fontId="9" fillId="2" borderId="1" xfId="0" applyNumberFormat="1" applyFont="1" applyFill="1" applyBorder="1" applyAlignment="1" applyProtection="1">
      <alignment/>
      <protection/>
    </xf>
    <xf numFmtId="164" fontId="9" fillId="0" borderId="0" xfId="0" applyNumberFormat="1" applyFont="1" applyAlignment="1" applyProtection="1" quotePrefix="1">
      <alignment horizontal="center"/>
      <protection/>
    </xf>
    <xf numFmtId="164" fontId="10" fillId="0" borderId="0" xfId="0" applyNumberFormat="1" applyFont="1" applyAlignment="1" applyProtection="1" quotePrefix="1">
      <alignment horizontal="center"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10" fillId="0" borderId="1" xfId="0" applyNumberFormat="1" applyFont="1" applyBorder="1" applyAlignment="1" applyProtection="1" quotePrefix="1">
      <alignment horizontal="center"/>
      <protection/>
    </xf>
    <xf numFmtId="164" fontId="9" fillId="0" borderId="1" xfId="0" applyNumberFormat="1" applyFont="1" applyBorder="1" applyAlignment="1" applyProtection="1" quotePrefix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5" fontId="9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Fill="1" applyAlignment="1" applyProtection="1">
      <alignment horizontal="right" indent="1"/>
      <protection/>
    </xf>
    <xf numFmtId="164" fontId="9" fillId="0" borderId="2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vy2009\Table2009\TableWK\TABLE13_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 Data"/>
      <sheetName val="Page 26"/>
    </sheetNames>
    <sheetDataSet>
      <sheetData sheetId="0">
        <row r="2">
          <cell r="E2">
            <v>6795710</v>
          </cell>
        </row>
        <row r="3">
          <cell r="E3">
            <v>6799257</v>
          </cell>
        </row>
        <row r="4">
          <cell r="E4">
            <v>60307651</v>
          </cell>
        </row>
        <row r="5">
          <cell r="E5">
            <v>25238221</v>
          </cell>
        </row>
        <row r="6">
          <cell r="E6">
            <v>16573177</v>
          </cell>
        </row>
        <row r="7">
          <cell r="E7">
            <v>174957600</v>
          </cell>
        </row>
        <row r="8">
          <cell r="E8">
            <v>1481916</v>
          </cell>
        </row>
        <row r="9">
          <cell r="E9">
            <v>32462651</v>
          </cell>
        </row>
        <row r="10">
          <cell r="E10">
            <v>12584983</v>
          </cell>
        </row>
        <row r="11">
          <cell r="E11">
            <v>666718</v>
          </cell>
        </row>
        <row r="12">
          <cell r="E12">
            <v>32139575</v>
          </cell>
        </row>
        <row r="13">
          <cell r="E13">
            <v>1012228</v>
          </cell>
        </row>
        <row r="14">
          <cell r="E14">
            <v>29196006</v>
          </cell>
        </row>
        <row r="15">
          <cell r="E15">
            <v>24529438</v>
          </cell>
        </row>
        <row r="16">
          <cell r="E16">
            <v>31762938</v>
          </cell>
        </row>
        <row r="17">
          <cell r="E17">
            <v>9691634</v>
          </cell>
        </row>
        <row r="18">
          <cell r="E18">
            <v>1082989712</v>
          </cell>
        </row>
        <row r="19">
          <cell r="E19">
            <v>91077329</v>
          </cell>
        </row>
        <row r="20">
          <cell r="E20">
            <v>12475427</v>
          </cell>
        </row>
        <row r="21">
          <cell r="E21">
            <v>6198504</v>
          </cell>
        </row>
        <row r="22">
          <cell r="E22">
            <v>18088391</v>
          </cell>
        </row>
        <row r="23">
          <cell r="E23">
            <v>4300765</v>
          </cell>
        </row>
        <row r="24">
          <cell r="E24">
            <v>16884829</v>
          </cell>
        </row>
        <row r="25">
          <cell r="E25">
            <v>9887966</v>
          </cell>
        </row>
        <row r="26">
          <cell r="E26">
            <v>8393227</v>
          </cell>
        </row>
        <row r="27">
          <cell r="E27">
            <v>2322277</v>
          </cell>
        </row>
        <row r="28">
          <cell r="E28">
            <v>396235728</v>
          </cell>
        </row>
        <row r="29">
          <cell r="E29">
            <v>7043671</v>
          </cell>
        </row>
        <row r="30">
          <cell r="E30">
            <v>58024575</v>
          </cell>
        </row>
        <row r="31">
          <cell r="E31">
            <v>1311580</v>
          </cell>
        </row>
        <row r="32">
          <cell r="E32">
            <v>383830175</v>
          </cell>
        </row>
        <row r="33">
          <cell r="E33">
            <v>194955518</v>
          </cell>
        </row>
        <row r="34">
          <cell r="E34">
            <v>9293846</v>
          </cell>
        </row>
        <row r="35">
          <cell r="E35">
            <v>118486291</v>
          </cell>
        </row>
        <row r="36">
          <cell r="E36">
            <v>1121482</v>
          </cell>
        </row>
        <row r="37">
          <cell r="E37">
            <v>21032498</v>
          </cell>
        </row>
        <row r="38">
          <cell r="E38">
            <v>75321422</v>
          </cell>
        </row>
        <row r="39">
          <cell r="E39">
            <v>14384178</v>
          </cell>
        </row>
        <row r="40">
          <cell r="E40">
            <v>58895963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9"/>
  <sheetViews>
    <sheetView showGridLines="0" tabSelected="1" workbookViewId="0" topLeftCell="A1">
      <selection activeCell="A1" sqref="A1"/>
    </sheetView>
  </sheetViews>
  <sheetFormatPr defaultColWidth="10.7109375" defaultRowHeight="12.75"/>
  <cols>
    <col min="1" max="1" width="12.57421875" style="3" customWidth="1"/>
    <col min="2" max="3" width="14.7109375" style="3" customWidth="1"/>
    <col min="4" max="4" width="1.8515625" style="3" customWidth="1"/>
    <col min="5" max="5" width="14.7109375" style="3" customWidth="1"/>
    <col min="6" max="7" width="13.7109375" style="3" customWidth="1"/>
    <col min="8" max="8" width="2.140625" style="3" customWidth="1"/>
    <col min="9" max="16384" width="10.7109375" style="3" customWidth="1"/>
  </cols>
  <sheetData>
    <row r="1" spans="1:8" ht="16.5" customHeight="1">
      <c r="A1" s="1" t="s">
        <v>0</v>
      </c>
      <c r="B1" s="2"/>
      <c r="C1" s="2"/>
      <c r="D1" s="2"/>
      <c r="E1" s="2"/>
      <c r="F1" s="2"/>
      <c r="H1" s="2"/>
    </row>
    <row r="2" spans="1:8" ht="6" customHeight="1">
      <c r="A2" s="4"/>
      <c r="B2" s="4"/>
      <c r="C2" s="4"/>
      <c r="D2" s="4"/>
      <c r="E2" s="4"/>
      <c r="F2" s="4"/>
      <c r="G2" s="4"/>
      <c r="H2" s="2"/>
    </row>
    <row r="3" spans="1:8" ht="6" customHeight="1">
      <c r="A3" s="4"/>
      <c r="B3" s="4"/>
      <c r="C3" s="4"/>
      <c r="D3" s="4"/>
      <c r="E3" s="4"/>
      <c r="F3" s="4"/>
      <c r="G3" s="4"/>
      <c r="H3" s="2"/>
    </row>
    <row r="4" spans="1:8" ht="16.5" customHeight="1">
      <c r="A4" s="5" t="s">
        <v>53</v>
      </c>
      <c r="B4" s="6"/>
      <c r="C4" s="6"/>
      <c r="D4" s="6"/>
      <c r="E4" s="6"/>
      <c r="F4" s="6"/>
      <c r="G4" s="6"/>
      <c r="H4" s="6"/>
    </row>
    <row r="5" spans="1:8" ht="6" customHeight="1">
      <c r="A5" s="8"/>
      <c r="B5" s="9"/>
      <c r="C5" s="9"/>
      <c r="D5" s="9"/>
      <c r="E5" s="10"/>
      <c r="F5" s="11"/>
      <c r="G5" s="11"/>
      <c r="H5" s="2"/>
    </row>
    <row r="6" spans="1:8" ht="12.75">
      <c r="A6" s="2"/>
      <c r="B6" s="2"/>
      <c r="C6" s="2"/>
      <c r="D6" s="2"/>
      <c r="E6" s="2"/>
      <c r="F6" s="2"/>
      <c r="G6" s="12" t="s">
        <v>1</v>
      </c>
      <c r="H6" s="2"/>
    </row>
    <row r="7" spans="1:8" ht="12.75">
      <c r="A7" s="2"/>
      <c r="B7" s="13" t="s">
        <v>2</v>
      </c>
      <c r="C7" s="13" t="s">
        <v>3</v>
      </c>
      <c r="D7" s="12"/>
      <c r="E7" s="26" t="s">
        <v>4</v>
      </c>
      <c r="F7" s="26"/>
      <c r="G7" s="12" t="s">
        <v>5</v>
      </c>
      <c r="H7" s="2"/>
    </row>
    <row r="8" spans="1:8" ht="12.75">
      <c r="A8" s="14" t="s">
        <v>6</v>
      </c>
      <c r="B8" s="15" t="s">
        <v>7</v>
      </c>
      <c r="C8" s="15" t="s">
        <v>8</v>
      </c>
      <c r="D8" s="16"/>
      <c r="E8" s="16" t="s">
        <v>9</v>
      </c>
      <c r="F8" s="16" t="s">
        <v>10</v>
      </c>
      <c r="G8" s="16" t="s">
        <v>11</v>
      </c>
      <c r="H8" s="2"/>
    </row>
    <row r="9" spans="1:8" ht="6.75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7" t="s">
        <v>12</v>
      </c>
      <c r="B10" s="17">
        <v>10684947</v>
      </c>
      <c r="C10" s="17">
        <f>'[1]Sas Data'!E2</f>
        <v>6795710</v>
      </c>
      <c r="D10" s="17"/>
      <c r="E10" s="17">
        <v>14546312</v>
      </c>
      <c r="F10" s="17">
        <v>1146019</v>
      </c>
      <c r="G10" s="17">
        <v>1788326</v>
      </c>
      <c r="H10" s="18"/>
    </row>
    <row r="11" spans="1:8" ht="12" customHeight="1">
      <c r="A11" s="7" t="s">
        <v>13</v>
      </c>
      <c r="B11" s="20">
        <v>9153458</v>
      </c>
      <c r="C11" s="20">
        <f>'[1]Sas Data'!E3</f>
        <v>6799257</v>
      </c>
      <c r="D11" s="20"/>
      <c r="E11" s="20">
        <v>15307753</v>
      </c>
      <c r="F11" s="20">
        <v>274538</v>
      </c>
      <c r="G11" s="20">
        <v>370424</v>
      </c>
      <c r="H11" s="18"/>
    </row>
    <row r="12" spans="1:8" ht="12" customHeight="1">
      <c r="A12" s="7" t="s">
        <v>14</v>
      </c>
      <c r="B12" s="20">
        <v>85955684</v>
      </c>
      <c r="C12" s="20">
        <f>'[1]Sas Data'!E4</f>
        <v>60307651</v>
      </c>
      <c r="D12" s="20"/>
      <c r="E12" s="20">
        <v>136249947</v>
      </c>
      <c r="F12" s="20">
        <v>6831389</v>
      </c>
      <c r="G12" s="20">
        <v>3181999</v>
      </c>
      <c r="H12" s="18"/>
    </row>
    <row r="13" spans="1:8" ht="12" customHeight="1">
      <c r="A13" s="7" t="s">
        <v>15</v>
      </c>
      <c r="B13" s="20">
        <v>58192021</v>
      </c>
      <c r="C13" s="20">
        <f>'[1]Sas Data'!E5</f>
        <v>25238221</v>
      </c>
      <c r="D13" s="20"/>
      <c r="E13" s="20">
        <v>80175082.91</v>
      </c>
      <c r="F13" s="20">
        <v>2240109.07</v>
      </c>
      <c r="G13" s="20">
        <v>1015050.02</v>
      </c>
      <c r="H13" s="18"/>
    </row>
    <row r="14" spans="1:8" ht="12" customHeight="1">
      <c r="A14" s="7" t="s">
        <v>16</v>
      </c>
      <c r="B14" s="20">
        <v>54159816</v>
      </c>
      <c r="C14" s="20">
        <f>'[1]Sas Data'!E6</f>
        <v>16573177</v>
      </c>
      <c r="D14" s="20"/>
      <c r="E14" s="19">
        <v>68683854.78</v>
      </c>
      <c r="F14" s="19">
        <v>1678983.42</v>
      </c>
      <c r="G14" s="19">
        <v>370154.8</v>
      </c>
      <c r="H14" s="18"/>
    </row>
    <row r="15" spans="1:8" ht="6" customHeight="1">
      <c r="A15" s="2"/>
      <c r="B15" s="20"/>
      <c r="C15" s="20"/>
      <c r="D15" s="20"/>
      <c r="E15" s="20"/>
      <c r="F15" s="20"/>
      <c r="G15" s="20"/>
      <c r="H15" s="18"/>
    </row>
    <row r="16" spans="1:8" ht="12" customHeight="1">
      <c r="A16" s="7" t="s">
        <v>17</v>
      </c>
      <c r="B16" s="20">
        <v>301589991</v>
      </c>
      <c r="C16" s="20">
        <f>'[1]Sas Data'!E7</f>
        <v>174957600</v>
      </c>
      <c r="D16" s="20"/>
      <c r="E16" s="21">
        <v>460599026.17</v>
      </c>
      <c r="F16" s="21">
        <v>11333984.1</v>
      </c>
      <c r="G16" s="21">
        <v>4614580.38</v>
      </c>
      <c r="H16" s="18"/>
    </row>
    <row r="17" spans="1:8" ht="12" customHeight="1">
      <c r="A17" s="7" t="s">
        <v>18</v>
      </c>
      <c r="B17" s="20">
        <v>4199818</v>
      </c>
      <c r="C17" s="20">
        <f>'[1]Sas Data'!E8</f>
        <v>1481916</v>
      </c>
      <c r="D17" s="20"/>
      <c r="E17" s="20">
        <v>3288019.08</v>
      </c>
      <c r="F17" s="20">
        <v>228973.92</v>
      </c>
      <c r="G17" s="20">
        <v>2164741</v>
      </c>
      <c r="H17" s="18"/>
    </row>
    <row r="18" spans="1:8" ht="12" customHeight="1">
      <c r="A18" s="7" t="s">
        <v>19</v>
      </c>
      <c r="B18" s="20">
        <v>64048105</v>
      </c>
      <c r="C18" s="20">
        <f>'[1]Sas Data'!E9</f>
        <v>32462651</v>
      </c>
      <c r="D18" s="20"/>
      <c r="E18" s="20">
        <v>89217926.66</v>
      </c>
      <c r="F18" s="20">
        <v>5198410.44</v>
      </c>
      <c r="G18" s="20">
        <v>2094418.9</v>
      </c>
      <c r="H18" s="18"/>
    </row>
    <row r="19" spans="1:8" ht="12" customHeight="1">
      <c r="A19" s="7" t="s">
        <v>20</v>
      </c>
      <c r="B19" s="20">
        <v>22166495</v>
      </c>
      <c r="C19" s="20">
        <f>'[1]Sas Data'!E10</f>
        <v>12584983</v>
      </c>
      <c r="D19" s="20"/>
      <c r="E19" s="20">
        <v>33519953</v>
      </c>
      <c r="F19" s="20">
        <v>786840</v>
      </c>
      <c r="G19" s="20">
        <v>444685</v>
      </c>
      <c r="H19" s="18"/>
    </row>
    <row r="20" spans="1:8" ht="12" customHeight="1">
      <c r="A20" s="7" t="s">
        <v>21</v>
      </c>
      <c r="B20" s="20">
        <v>3975995</v>
      </c>
      <c r="C20" s="20">
        <f>'[1]Sas Data'!E11</f>
        <v>666718</v>
      </c>
      <c r="D20" s="20"/>
      <c r="E20" s="20">
        <v>4271035</v>
      </c>
      <c r="F20" s="20">
        <v>152207</v>
      </c>
      <c r="G20" s="20">
        <v>219471</v>
      </c>
      <c r="H20" s="18"/>
    </row>
    <row r="21" spans="1:8" ht="6" customHeight="1">
      <c r="A21" s="2"/>
      <c r="B21" s="20"/>
      <c r="C21" s="20"/>
      <c r="D21" s="20"/>
      <c r="E21" s="20"/>
      <c r="F21" s="20"/>
      <c r="G21" s="20"/>
      <c r="H21" s="18"/>
    </row>
    <row r="22" spans="1:8" ht="12" customHeight="1">
      <c r="A22" s="7" t="s">
        <v>22</v>
      </c>
      <c r="B22" s="20">
        <v>28094831</v>
      </c>
      <c r="C22" s="20">
        <f>'[1]Sas Data'!E12</f>
        <v>32139575</v>
      </c>
      <c r="D22" s="20"/>
      <c r="E22" s="20">
        <v>55182463.61</v>
      </c>
      <c r="F22" s="20">
        <v>3307790.1</v>
      </c>
      <c r="G22" s="20">
        <v>1744152.29</v>
      </c>
      <c r="H22" s="18"/>
    </row>
    <row r="23" spans="1:8" ht="12" customHeight="1">
      <c r="A23" s="7" t="s">
        <v>23</v>
      </c>
      <c r="B23" s="20">
        <v>1238012</v>
      </c>
      <c r="C23" s="20">
        <f>'[1]Sas Data'!E13</f>
        <v>1012228</v>
      </c>
      <c r="D23" s="20"/>
      <c r="E23" s="20">
        <v>1995868.28</v>
      </c>
      <c r="F23" s="20">
        <v>147763.69</v>
      </c>
      <c r="G23" s="20">
        <v>106608.03</v>
      </c>
      <c r="H23" s="18"/>
    </row>
    <row r="24" spans="1:8" ht="12" customHeight="1">
      <c r="A24" s="7" t="s">
        <v>24</v>
      </c>
      <c r="B24" s="20">
        <v>55099030</v>
      </c>
      <c r="C24" s="20">
        <f>'[1]Sas Data'!E14</f>
        <v>29196006</v>
      </c>
      <c r="D24" s="20"/>
      <c r="E24" s="20">
        <v>76743816</v>
      </c>
      <c r="F24" s="20">
        <v>6066832</v>
      </c>
      <c r="G24" s="20">
        <v>1484388</v>
      </c>
      <c r="H24" s="18"/>
    </row>
    <row r="25" spans="1:8" ht="12" customHeight="1">
      <c r="A25" s="7" t="s">
        <v>25</v>
      </c>
      <c r="B25" s="20">
        <v>43817072</v>
      </c>
      <c r="C25" s="20">
        <f>'[1]Sas Data'!E15</f>
        <v>24529438</v>
      </c>
      <c r="D25" s="20"/>
      <c r="E25" s="20">
        <v>64451314.2</v>
      </c>
      <c r="F25" s="20">
        <v>2907202.14</v>
      </c>
      <c r="G25" s="20">
        <v>987993.66</v>
      </c>
      <c r="H25" s="18"/>
    </row>
    <row r="26" spans="1:8" ht="12" customHeight="1">
      <c r="A26" s="7" t="s">
        <v>26</v>
      </c>
      <c r="B26" s="20">
        <v>70198254</v>
      </c>
      <c r="C26" s="20">
        <f>'[1]Sas Data'!E16</f>
        <v>31762938</v>
      </c>
      <c r="D26" s="20"/>
      <c r="E26" s="20">
        <v>100642218.4</v>
      </c>
      <c r="F26" s="20">
        <v>757343.9</v>
      </c>
      <c r="G26" s="20">
        <v>561629.7</v>
      </c>
      <c r="H26" s="18"/>
    </row>
    <row r="27" spans="1:8" ht="6" customHeight="1">
      <c r="A27" s="2"/>
      <c r="B27" s="20"/>
      <c r="C27" s="20"/>
      <c r="D27" s="20"/>
      <c r="E27" s="20"/>
      <c r="F27" s="20"/>
      <c r="G27" s="20"/>
      <c r="H27" s="18"/>
    </row>
    <row r="28" spans="1:8" ht="12" customHeight="1">
      <c r="A28" s="7" t="s">
        <v>27</v>
      </c>
      <c r="B28" s="20">
        <v>31020946</v>
      </c>
      <c r="C28" s="20">
        <f>'[1]Sas Data'!E17+2</f>
        <v>9691636</v>
      </c>
      <c r="D28" s="20"/>
      <c r="E28" s="20">
        <v>39932491.31</v>
      </c>
      <c r="F28" s="20">
        <v>356034.97</v>
      </c>
      <c r="G28" s="20">
        <v>424055.72</v>
      </c>
      <c r="H28" s="18"/>
    </row>
    <row r="29" spans="1:8" ht="12" customHeight="1">
      <c r="A29" s="7" t="s">
        <v>28</v>
      </c>
      <c r="B29" s="20">
        <v>2304702502</v>
      </c>
      <c r="C29" s="20">
        <f>'[1]Sas Data'!E18</f>
        <v>1082989712</v>
      </c>
      <c r="D29" s="20"/>
      <c r="E29" s="20">
        <v>3224201255.45</v>
      </c>
      <c r="F29" s="20">
        <v>102202968.95</v>
      </c>
      <c r="G29" s="20">
        <v>61287989.6</v>
      </c>
      <c r="H29" s="18"/>
    </row>
    <row r="30" spans="1:8" ht="12" customHeight="1">
      <c r="A30" s="7" t="s">
        <v>29</v>
      </c>
      <c r="B30" s="20">
        <v>202299848</v>
      </c>
      <c r="C30" s="20">
        <f>'[1]Sas Data'!E19</f>
        <v>91077329</v>
      </c>
      <c r="D30" s="20"/>
      <c r="E30" s="20">
        <v>286640882</v>
      </c>
      <c r="F30" s="20">
        <v>3910577</v>
      </c>
      <c r="G30" s="20">
        <v>2825718</v>
      </c>
      <c r="H30" s="18"/>
    </row>
    <row r="31" spans="1:8" ht="12" customHeight="1">
      <c r="A31" s="7" t="s">
        <v>30</v>
      </c>
      <c r="B31" s="20">
        <v>31816408</v>
      </c>
      <c r="C31" s="20">
        <f>'[1]Sas Data'!E20</f>
        <v>12475427</v>
      </c>
      <c r="D31" s="20"/>
      <c r="E31" s="20">
        <v>40911540</v>
      </c>
      <c r="F31" s="20">
        <v>1033415.51</v>
      </c>
      <c r="G31" s="20">
        <v>2346879.49</v>
      </c>
      <c r="H31" s="18"/>
    </row>
    <row r="32" spans="1:8" ht="12" customHeight="1">
      <c r="A32" s="7" t="s">
        <v>31</v>
      </c>
      <c r="B32" s="20">
        <v>17618075</v>
      </c>
      <c r="C32" s="20">
        <f>'[1]Sas Data'!E21</f>
        <v>6198504</v>
      </c>
      <c r="D32" s="20"/>
      <c r="E32" s="22">
        <v>17893607.31</v>
      </c>
      <c r="F32" s="22">
        <v>2475640.8</v>
      </c>
      <c r="G32" s="22">
        <v>3447330.89</v>
      </c>
      <c r="H32" s="23"/>
    </row>
    <row r="33" spans="1:8" ht="6" customHeight="1">
      <c r="A33" s="2"/>
      <c r="B33" s="20"/>
      <c r="C33" s="20"/>
      <c r="D33" s="20"/>
      <c r="E33" s="20"/>
      <c r="F33" s="20"/>
      <c r="G33" s="20"/>
      <c r="H33" s="18"/>
    </row>
    <row r="34" spans="1:8" ht="12" customHeight="1">
      <c r="A34" s="7" t="s">
        <v>32</v>
      </c>
      <c r="B34" s="20">
        <v>48589250</v>
      </c>
      <c r="C34" s="20">
        <f>'[1]Sas Data'!E22</f>
        <v>18088391</v>
      </c>
      <c r="D34" s="20"/>
      <c r="E34" s="20">
        <v>58054506.3</v>
      </c>
      <c r="F34" s="20">
        <v>2059577.8</v>
      </c>
      <c r="G34" s="20">
        <v>6563556.9</v>
      </c>
      <c r="H34" s="18"/>
    </row>
    <row r="35" spans="1:8" ht="12" customHeight="1">
      <c r="A35" s="7" t="s">
        <v>33</v>
      </c>
      <c r="B35" s="20">
        <v>7135600</v>
      </c>
      <c r="C35" s="20">
        <f>'[1]Sas Data'!E23</f>
        <v>4300765</v>
      </c>
      <c r="D35" s="20"/>
      <c r="E35" s="25" t="s">
        <v>52</v>
      </c>
      <c r="F35" s="25" t="s">
        <v>52</v>
      </c>
      <c r="G35" s="25" t="s">
        <v>52</v>
      </c>
      <c r="H35" s="18"/>
    </row>
    <row r="36" spans="1:8" ht="12" customHeight="1">
      <c r="A36" s="7" t="s">
        <v>34</v>
      </c>
      <c r="B36" s="20">
        <v>47391380</v>
      </c>
      <c r="C36" s="20">
        <f>'[1]Sas Data'!E24</f>
        <v>16884829</v>
      </c>
      <c r="D36" s="20"/>
      <c r="E36" s="20">
        <v>62702330</v>
      </c>
      <c r="F36" s="20">
        <v>1219939</v>
      </c>
      <c r="G36" s="20">
        <v>353940</v>
      </c>
      <c r="H36" s="18"/>
    </row>
    <row r="37" spans="1:8" ht="12" customHeight="1">
      <c r="A37" s="7" t="s">
        <v>35</v>
      </c>
      <c r="B37" s="20">
        <v>22593905</v>
      </c>
      <c r="C37" s="20">
        <f>'[1]Sas Data'!E25</f>
        <v>9887966</v>
      </c>
      <c r="D37" s="20"/>
      <c r="E37" s="20">
        <v>31008633.42</v>
      </c>
      <c r="F37" s="20">
        <v>1034070.04</v>
      </c>
      <c r="G37" s="20">
        <v>439167.54</v>
      </c>
      <c r="H37" s="18"/>
    </row>
    <row r="38" spans="1:8" ht="12" customHeight="1">
      <c r="A38" s="7" t="s">
        <v>36</v>
      </c>
      <c r="B38" s="20">
        <v>18999840</v>
      </c>
      <c r="C38" s="20">
        <f>'[1]Sas Data'!E26</f>
        <v>8393227</v>
      </c>
      <c r="D38" s="20"/>
      <c r="E38" s="20">
        <v>26560258.77</v>
      </c>
      <c r="F38" s="20">
        <v>569812.76</v>
      </c>
      <c r="G38" s="20">
        <v>262995.47</v>
      </c>
      <c r="H38" s="18"/>
    </row>
    <row r="39" spans="1:8" ht="6" customHeight="1">
      <c r="A39" s="2"/>
      <c r="B39" s="20"/>
      <c r="C39" s="20"/>
      <c r="D39" s="20"/>
      <c r="E39" s="20"/>
      <c r="F39" s="20"/>
      <c r="G39" s="20"/>
      <c r="H39" s="18"/>
    </row>
    <row r="40" spans="1:8" ht="12" customHeight="1">
      <c r="A40" s="7" t="s">
        <v>37</v>
      </c>
      <c r="B40" s="20">
        <v>8047933</v>
      </c>
      <c r="C40" s="20">
        <f>'[1]Sas Data'!E27</f>
        <v>2322277</v>
      </c>
      <c r="D40" s="20"/>
      <c r="E40" s="20">
        <v>9928048.46</v>
      </c>
      <c r="F40" s="20">
        <v>372443.4</v>
      </c>
      <c r="G40" s="20">
        <v>69718.14</v>
      </c>
      <c r="H40" s="18"/>
    </row>
    <row r="41" spans="1:8" ht="12" customHeight="1">
      <c r="A41" s="7" t="s">
        <v>38</v>
      </c>
      <c r="B41" s="20">
        <v>605892148</v>
      </c>
      <c r="C41" s="20">
        <f>'[1]Sas Data'!E28</f>
        <v>396235728</v>
      </c>
      <c r="D41" s="20"/>
      <c r="E41" s="20">
        <v>965053280</v>
      </c>
      <c r="F41" s="20">
        <v>24766389</v>
      </c>
      <c r="G41" s="20">
        <v>12308207</v>
      </c>
      <c r="H41" s="18"/>
    </row>
    <row r="42" spans="1:8" ht="12" customHeight="1">
      <c r="A42" s="7" t="s">
        <v>39</v>
      </c>
      <c r="B42" s="20">
        <v>33101658</v>
      </c>
      <c r="C42" s="20">
        <f>'[1]Sas Data'!E29</f>
        <v>7043671</v>
      </c>
      <c r="D42" s="20"/>
      <c r="E42" s="20">
        <v>39700057</v>
      </c>
      <c r="F42" s="20">
        <v>427840</v>
      </c>
      <c r="G42" s="20">
        <v>17432</v>
      </c>
      <c r="H42" s="18"/>
    </row>
    <row r="43" spans="1:8" ht="12" customHeight="1">
      <c r="A43" s="7" t="s">
        <v>40</v>
      </c>
      <c r="B43" s="20">
        <v>93878709</v>
      </c>
      <c r="C43" s="20">
        <f>'[1]Sas Data'!E30</f>
        <v>58024575</v>
      </c>
      <c r="D43" s="20"/>
      <c r="E43" s="21">
        <f>((140958329.97-104790)-3463)+2.99000000115484</f>
        <v>140850079.96</v>
      </c>
      <c r="F43" s="21">
        <v>6788812.54</v>
      </c>
      <c r="G43" s="21">
        <v>4264391.5</v>
      </c>
      <c r="H43" s="18"/>
    </row>
    <row r="44" spans="1:8" ht="12" customHeight="1">
      <c r="A44" s="7" t="s">
        <v>41</v>
      </c>
      <c r="B44" s="20">
        <v>9039053</v>
      </c>
      <c r="C44" s="20">
        <f>'[1]Sas Data'!E31</f>
        <v>1311580</v>
      </c>
      <c r="D44" s="20"/>
      <c r="E44" s="20">
        <v>9349719</v>
      </c>
      <c r="F44" s="20">
        <v>268410</v>
      </c>
      <c r="G44" s="20">
        <v>732504</v>
      </c>
      <c r="H44" s="18"/>
    </row>
    <row r="45" spans="1:8" ht="6" customHeight="1">
      <c r="A45" s="2"/>
      <c r="B45" s="20"/>
      <c r="C45" s="20"/>
      <c r="D45" s="20"/>
      <c r="E45" s="20"/>
      <c r="F45" s="20"/>
      <c r="G45" s="20"/>
      <c r="H45" s="18"/>
    </row>
    <row r="46" spans="1:8" ht="12" customHeight="1">
      <c r="A46" s="7" t="s">
        <v>42</v>
      </c>
      <c r="B46" s="20">
        <v>542964272</v>
      </c>
      <c r="C46" s="20">
        <f>'[1]Sas Data'!E32</f>
        <v>383830175</v>
      </c>
      <c r="D46" s="20"/>
      <c r="E46" s="20">
        <v>888249274.68</v>
      </c>
      <c r="F46" s="20">
        <v>29444990.16</v>
      </c>
      <c r="G46" s="20">
        <v>9100182.16</v>
      </c>
      <c r="H46" s="18"/>
    </row>
    <row r="47" spans="1:8" ht="12" customHeight="1">
      <c r="A47" s="7" t="s">
        <v>43</v>
      </c>
      <c r="B47" s="20">
        <v>235404408</v>
      </c>
      <c r="C47" s="20">
        <f>'[1]Sas Data'!E33</f>
        <v>194955518</v>
      </c>
      <c r="D47" s="20"/>
      <c r="E47" s="20">
        <v>404508651.16</v>
      </c>
      <c r="F47" s="20">
        <v>15272980.22</v>
      </c>
      <c r="G47" s="20">
        <v>10578294.62</v>
      </c>
      <c r="H47" s="18"/>
    </row>
    <row r="48" spans="1:8" ht="12" customHeight="1">
      <c r="A48" s="7" t="s">
        <v>44</v>
      </c>
      <c r="B48" s="20">
        <v>21344994</v>
      </c>
      <c r="C48" s="20">
        <f>'[1]Sas Data'!E34</f>
        <v>9293846</v>
      </c>
      <c r="D48" s="20"/>
      <c r="E48" s="20">
        <v>28556774</v>
      </c>
      <c r="F48" s="20">
        <v>616077</v>
      </c>
      <c r="G48" s="20">
        <v>1465989</v>
      </c>
      <c r="H48" s="18"/>
    </row>
    <row r="49" spans="1:8" ht="12" customHeight="1">
      <c r="A49" s="7" t="s">
        <v>45</v>
      </c>
      <c r="B49" s="20">
        <v>178172155</v>
      </c>
      <c r="C49" s="20">
        <f>'[1]Sas Data'!E35</f>
        <v>118486291</v>
      </c>
      <c r="D49" s="20"/>
      <c r="E49" s="20">
        <v>285543819.35</v>
      </c>
      <c r="F49" s="20">
        <v>6883701.59</v>
      </c>
      <c r="G49" s="20">
        <v>4230925.06</v>
      </c>
      <c r="H49" s="18"/>
    </row>
    <row r="50" spans="1:8" ht="12" customHeight="1">
      <c r="A50" s="7" t="s">
        <v>46</v>
      </c>
      <c r="B50" s="20">
        <v>2431082</v>
      </c>
      <c r="C50" s="20">
        <f>'[1]Sas Data'!E36</f>
        <v>1121482</v>
      </c>
      <c r="D50" s="20"/>
      <c r="E50" s="24">
        <v>3379960.21</v>
      </c>
      <c r="F50" s="24">
        <v>116890.79</v>
      </c>
      <c r="G50" s="24">
        <v>55713</v>
      </c>
      <c r="H50" s="18"/>
    </row>
    <row r="51" spans="1:8" ht="6" customHeight="1">
      <c r="A51" s="2"/>
      <c r="B51" s="20"/>
      <c r="C51" s="20"/>
      <c r="D51" s="20"/>
      <c r="E51" s="20"/>
      <c r="F51" s="20"/>
      <c r="G51" s="20"/>
      <c r="H51" s="18"/>
    </row>
    <row r="52" spans="1:8" ht="12" customHeight="1">
      <c r="A52" s="7" t="s">
        <v>47</v>
      </c>
      <c r="B52" s="20">
        <v>34291342</v>
      </c>
      <c r="C52" s="20">
        <f>'[1]Sas Data'!E37</f>
        <v>21032498</v>
      </c>
      <c r="D52" s="20"/>
      <c r="E52" s="20">
        <v>49568189.07</v>
      </c>
      <c r="F52" s="20">
        <v>2029919.36</v>
      </c>
      <c r="G52" s="20">
        <v>3725731.57</v>
      </c>
      <c r="H52" s="18"/>
    </row>
    <row r="53" spans="1:8" ht="12" customHeight="1">
      <c r="A53" s="7" t="s">
        <v>48</v>
      </c>
      <c r="B53" s="20">
        <v>151364360</v>
      </c>
      <c r="C53" s="20">
        <f>'[1]Sas Data'!E38</f>
        <v>75321422</v>
      </c>
      <c r="D53" s="20"/>
      <c r="E53" s="20">
        <v>215462807.24</v>
      </c>
      <c r="F53" s="20">
        <v>6020592.88</v>
      </c>
      <c r="G53" s="20">
        <v>5202381.88</v>
      </c>
      <c r="H53" s="18"/>
    </row>
    <row r="54" spans="1:8" ht="12" customHeight="1">
      <c r="A54" s="7" t="s">
        <v>49</v>
      </c>
      <c r="B54" s="20">
        <v>19479185</v>
      </c>
      <c r="C54" s="20">
        <f>'[1]Sas Data'!E39</f>
        <v>14384178</v>
      </c>
      <c r="D54" s="20"/>
      <c r="E54" s="20">
        <v>30123070.740000002</v>
      </c>
      <c r="F54" s="20">
        <v>1625389.42</v>
      </c>
      <c r="G54" s="20">
        <v>2114902.84</v>
      </c>
      <c r="H54" s="18"/>
    </row>
    <row r="55" spans="1:8" ht="12" customHeight="1">
      <c r="A55" s="7" t="s">
        <v>50</v>
      </c>
      <c r="B55" s="20">
        <v>102783406</v>
      </c>
      <c r="C55" s="20">
        <f>'[1]Sas Data'!E40</f>
        <v>58895963</v>
      </c>
      <c r="D55" s="20"/>
      <c r="E55" s="20">
        <v>148213024.69</v>
      </c>
      <c r="F55" s="20">
        <v>9639868.31</v>
      </c>
      <c r="G55" s="20">
        <v>3826476</v>
      </c>
      <c r="H55" s="18"/>
    </row>
    <row r="56" spans="1:8" ht="6.75" customHeight="1">
      <c r="A56" s="2"/>
      <c r="B56" s="20"/>
      <c r="C56" s="20"/>
      <c r="D56" s="20"/>
      <c r="E56" s="20"/>
      <c r="F56" s="20"/>
      <c r="G56" s="20"/>
      <c r="H56" s="2"/>
    </row>
    <row r="57" spans="1:8" ht="12" customHeight="1">
      <c r="A57" s="7" t="s">
        <v>51</v>
      </c>
      <c r="B57" s="17">
        <f>SUM(B10:B56)</f>
        <v>5582935988</v>
      </c>
      <c r="C57" s="17">
        <f>SUM(C10:C56)</f>
        <v>3058755059</v>
      </c>
      <c r="D57" s="17"/>
      <c r="E57" s="17">
        <f>SUM(E10:E55)</f>
        <v>8211266850.210001</v>
      </c>
      <c r="F57" s="17">
        <f>SUM(F10:F55)</f>
        <v>262194727.28</v>
      </c>
      <c r="G57" s="17">
        <f>SUM(G10:G55)</f>
        <v>156793104.16</v>
      </c>
      <c r="H57" s="18"/>
    </row>
    <row r="58" spans="1:8" ht="6.75" customHeight="1">
      <c r="A58" s="8"/>
      <c r="B58" s="8"/>
      <c r="C58" s="8"/>
      <c r="D58" s="8"/>
      <c r="E58" s="8"/>
      <c r="F58" s="8"/>
      <c r="G58" s="8"/>
      <c r="H58" s="8"/>
    </row>
    <row r="59" spans="1:8" ht="12" customHeight="1">
      <c r="A59" s="2"/>
      <c r="B59" s="2"/>
      <c r="C59" s="2"/>
      <c r="D59" s="2"/>
      <c r="E59" s="2"/>
      <c r="F59" s="2"/>
      <c r="G59" s="2"/>
      <c r="H59" s="2"/>
    </row>
  </sheetData>
  <mergeCells count="1">
    <mergeCell ref="E7:F7"/>
  </mergeCells>
  <printOptions horizontalCentered="1"/>
  <pageMargins left="0.5" right="0.5" top="0.5" bottom="0.5" header="0.5" footer="0.35"/>
  <pageSetup horizontalDpi="600" verticalDpi="600" orientation="portrait" r:id="rId1"/>
  <headerFooter alignWithMargins="0">
    <oddFooter>&amp;C&amp;"Times New Roman,Regular"26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twcrs140</dc:creator>
  <cp:keywords/>
  <dc:description/>
  <cp:lastModifiedBy>twcrs140</cp:lastModifiedBy>
  <dcterms:created xsi:type="dcterms:W3CDTF">2009-09-03T17:52:11Z</dcterms:created>
  <dcterms:modified xsi:type="dcterms:W3CDTF">2009-09-14T16:19:58Z</dcterms:modified>
  <cp:category/>
  <cp:version/>
  <cp:contentType/>
  <cp:contentStatus/>
</cp:coreProperties>
</file>