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0" windowWidth="11340" windowHeight="6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<sst xmlns="http://schemas.openxmlformats.org/spreadsheetml/2006/main" count="53" uniqueCount="53">
  <si>
    <t>Assessed Value</t>
  </si>
  <si>
    <t>Actual</t>
  </si>
  <si>
    <t>County</t>
  </si>
  <si>
    <t>Local</t>
  </si>
  <si>
    <t>State</t>
  </si>
  <si>
    <t>Total</t>
  </si>
  <si>
    <t xml:space="preserve">Ratio   </t>
  </si>
  <si>
    <t>Value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</si>
  <si>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</si>
  <si>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</si>
  <si>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</si>
  <si>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</si>
  <si>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</si>
  <si>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</si>
  <si>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</si>
  <si>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</si>
  <si>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</si>
  <si>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</si>
  <si>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</si>
  <si>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</si>
  <si>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</si>
  <si>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</si>
  <si>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Jefferson</t>
  </si>
  <si>
    <t>King</t>
  </si>
  <si>
    <t>Kittitas</t>
  </si>
  <si>
    <t>Lewis</t>
  </si>
  <si>
    <t>Lincoln</t>
  </si>
  <si>
    <t>Mason</t>
  </si>
  <si>
    <t>Okanogan</t>
  </si>
  <si>
    <t>Pend Oreille</t>
  </si>
  <si>
    <t>Pierce</t>
  </si>
  <si>
    <t>San Juan</t>
  </si>
  <si>
    <t>Skagit</t>
  </si>
  <si>
    <t>Skamania</t>
  </si>
  <si>
    <t>Stevens</t>
  </si>
  <si>
    <t>Thurston</t>
  </si>
  <si>
    <t>Wahkiakum</t>
  </si>
  <si>
    <t>Walla Walla</t>
  </si>
  <si>
    <t>Whatcom</t>
  </si>
  <si>
    <t>Whitman</t>
  </si>
  <si>
    <t>Yakima</t>
  </si>
  <si>
    <t>State Total</t>
  </si>
  <si>
    <t xml:space="preserve"> </t>
  </si>
  <si>
    <t>Assessment</t>
  </si>
  <si>
    <t>ASSESSED &amp; ACTUAL VALUE OF TAXABLE PERSONAL PROPERTY</t>
  </si>
  <si>
    <t>Snohomish</t>
  </si>
  <si>
    <t>Kitsap</t>
  </si>
  <si>
    <t>Island</t>
  </si>
  <si>
    <t>Calendar Year 2004</t>
  </si>
  <si>
    <t>Klickitat</t>
  </si>
  <si>
    <t>Pacific</t>
  </si>
  <si>
    <t>Spokane</t>
  </si>
  <si>
    <t xml:space="preserve">Table 32B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</si>
</sst>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#,##0.0_);\(#,##0.0\)"/>
    <numFmt numFmtId="166" formatCode="_(* #,##0.0_);_(* \(#,##0.0\);_(* &quot;-&quot;??_);_(@_)"/>
    <numFmt numFmtId="167" formatCode="_(* #,##0_);_(* \(#,##0\);_(* &quot;-&quot;??_);_(@_)"/>
    <numFmt numFmtId="168" formatCode="0.0_);\(0.0\)"/>
  </numFmts>
  <fonts count="6">
    <font>
      <sz val="10"/>
      <name val="Arial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b/>
      <sz val="9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right"/>
    </xf>
    <xf numFmtId="0" fontId="2" fillId="0" borderId="0" xfId="0" applyFont="1" applyAlignment="1">
      <alignment horizontal="left"/>
    </xf>
    <xf numFmtId="5" fontId="2" fillId="0" borderId="0" xfId="17" applyNumberFormat="1" applyFont="1" applyAlignment="1">
      <alignment/>
    </xf>
    <xf numFmtId="164" fontId="2" fillId="0" borderId="0" xfId="17" applyNumberFormat="1" applyFont="1" applyAlignment="1">
      <alignment/>
    </xf>
    <xf numFmtId="37" fontId="2" fillId="0" borderId="0" xfId="0" applyNumberFormat="1" applyFont="1" applyAlignment="1">
      <alignment/>
    </xf>
    <xf numFmtId="0" fontId="4" fillId="0" borderId="0" xfId="0" applyFont="1" applyAlignment="1">
      <alignment/>
    </xf>
    <xf numFmtId="5" fontId="4" fillId="0" borderId="0" xfId="0" applyNumberFormat="1" applyFont="1" applyAlignment="1">
      <alignment/>
    </xf>
    <xf numFmtId="168" fontId="2" fillId="0" borderId="0" xfId="19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5" fontId="2" fillId="0" borderId="0" xfId="0" applyNumberFormat="1" applyFont="1" applyBorder="1" applyAlignment="1">
      <alignment/>
    </xf>
    <xf numFmtId="168" fontId="2" fillId="0" borderId="0" xfId="19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/>
    </xf>
    <xf numFmtId="5" fontId="2" fillId="0" borderId="2" xfId="0" applyNumberFormat="1" applyFont="1" applyBorder="1" applyAlignment="1">
      <alignment/>
    </xf>
    <xf numFmtId="168" fontId="2" fillId="0" borderId="2" xfId="19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workbookViewId="0" topLeftCell="A1">
      <selection activeCell="A4" sqref="A4"/>
    </sheetView>
  </sheetViews>
  <sheetFormatPr defaultColWidth="9.140625" defaultRowHeight="12.75"/>
  <cols>
    <col min="1" max="1" width="12.57421875" style="1" customWidth="1"/>
    <col min="2" max="2" width="1.8515625" style="1" customWidth="1"/>
    <col min="3" max="3" width="14.57421875" style="1" customWidth="1"/>
    <col min="4" max="4" width="2.00390625" style="1" customWidth="1"/>
    <col min="5" max="5" width="14.57421875" style="1" customWidth="1"/>
    <col min="6" max="6" width="2.00390625" style="1" customWidth="1"/>
    <col min="7" max="7" width="14.7109375" style="1" customWidth="1"/>
    <col min="8" max="8" width="1.7109375" style="1" customWidth="1"/>
    <col min="9" max="9" width="10.421875" style="1" customWidth="1"/>
    <col min="10" max="10" width="1.1484375" style="1" customWidth="1"/>
    <col min="11" max="11" width="15.28125" style="1" customWidth="1"/>
    <col min="12" max="16384" width="9.140625" style="1" customWidth="1"/>
  </cols>
  <sheetData>
    <row r="1" spans="2:11" ht="18.75">
      <c r="B1" s="2"/>
      <c r="C1" s="2"/>
      <c r="D1" s="2"/>
      <c r="E1" s="27" t="s">
        <v>52</v>
      </c>
      <c r="F1" s="27"/>
      <c r="G1" s="27"/>
      <c r="H1" s="2"/>
      <c r="I1" s="2"/>
      <c r="J1" s="2"/>
      <c r="K1" s="3" t="s">
        <v>42</v>
      </c>
    </row>
    <row r="2" spans="1:11" ht="18.75">
      <c r="A2" s="27" t="s">
        <v>44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8.75" customHeight="1">
      <c r="A3" s="28" t="s">
        <v>48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12.75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ht="12.75" customHeigh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11" ht="12.75">
      <c r="A6" s="2"/>
      <c r="B6" s="2"/>
      <c r="C6" s="26" t="s">
        <v>0</v>
      </c>
      <c r="D6" s="26"/>
      <c r="E6" s="26"/>
      <c r="F6" s="26"/>
      <c r="G6" s="26"/>
      <c r="H6" s="2"/>
      <c r="I6" s="3" t="s">
        <v>43</v>
      </c>
      <c r="J6" s="2"/>
      <c r="K6" s="6" t="s">
        <v>1</v>
      </c>
    </row>
    <row r="7" spans="1:11" ht="12.75">
      <c r="A7" s="7" t="s">
        <v>2</v>
      </c>
      <c r="B7" s="4"/>
      <c r="C7" s="5" t="s">
        <v>3</v>
      </c>
      <c r="D7" s="4"/>
      <c r="E7" s="5" t="s">
        <v>4</v>
      </c>
      <c r="F7" s="4"/>
      <c r="G7" s="5" t="s">
        <v>5</v>
      </c>
      <c r="H7" s="4"/>
      <c r="I7" s="8" t="s">
        <v>6</v>
      </c>
      <c r="J7" s="4"/>
      <c r="K7" s="5" t="s">
        <v>7</v>
      </c>
    </row>
    <row r="8" spans="1:11" ht="9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12.75">
      <c r="A9" s="9" t="s">
        <v>8</v>
      </c>
      <c r="B9" s="2"/>
      <c r="C9" s="10">
        <v>34923191</v>
      </c>
      <c r="E9" s="10">
        <v>95411004</v>
      </c>
      <c r="F9" s="11">
        <v>90102820</v>
      </c>
      <c r="G9" s="10">
        <f>C9+E9</f>
        <v>130334195</v>
      </c>
      <c r="I9" s="15">
        <v>96.5</v>
      </c>
      <c r="J9" s="10"/>
      <c r="K9" s="10">
        <f>G9/(I9/100)</f>
        <v>135061341.96891192</v>
      </c>
    </row>
    <row r="10" spans="1:11" ht="12.75">
      <c r="A10" s="9" t="s">
        <v>9</v>
      </c>
      <c r="B10" s="2"/>
      <c r="C10" s="12">
        <v>13145769</v>
      </c>
      <c r="E10" s="12">
        <v>26672052</v>
      </c>
      <c r="G10" s="12">
        <f>C10+E10</f>
        <v>39817821</v>
      </c>
      <c r="I10" s="15">
        <v>86.5</v>
      </c>
      <c r="J10" s="12"/>
      <c r="K10" s="12">
        <f>G10/(I10/100)</f>
        <v>46032163.00578035</v>
      </c>
    </row>
    <row r="11" spans="1:11" ht="12.75">
      <c r="A11" s="9" t="s">
        <v>10</v>
      </c>
      <c r="B11" s="2"/>
      <c r="C11" s="12">
        <v>413663388</v>
      </c>
      <c r="E11" s="12">
        <v>185971180</v>
      </c>
      <c r="G11" s="12">
        <f aca="true" t="shared" si="0" ref="G11:G54">C11+E11</f>
        <v>599634568</v>
      </c>
      <c r="I11" s="15">
        <v>92.9</v>
      </c>
      <c r="J11" s="12"/>
      <c r="K11" s="12">
        <f aca="true" t="shared" si="1" ref="K11:K54">G11/(I11/100)</f>
        <v>645462398.277718</v>
      </c>
    </row>
    <row r="12" spans="1:11" ht="12.75">
      <c r="A12" s="9" t="s">
        <v>11</v>
      </c>
      <c r="B12" s="2"/>
      <c r="C12" s="12">
        <v>150106225</v>
      </c>
      <c r="E12" s="12">
        <v>72091259</v>
      </c>
      <c r="G12" s="12">
        <f t="shared" si="0"/>
        <v>222197484</v>
      </c>
      <c r="I12" s="15">
        <v>96.3</v>
      </c>
      <c r="J12" s="12"/>
      <c r="K12" s="12">
        <f t="shared" si="1"/>
        <v>230734666.6666667</v>
      </c>
    </row>
    <row r="13" spans="1:11" ht="12.75">
      <c r="A13" s="9" t="s">
        <v>12</v>
      </c>
      <c r="B13" s="2"/>
      <c r="C13" s="12">
        <v>148416514</v>
      </c>
      <c r="E13" s="12">
        <v>45471472</v>
      </c>
      <c r="G13" s="12">
        <f t="shared" si="0"/>
        <v>193887986</v>
      </c>
      <c r="I13" s="15">
        <v>98.3</v>
      </c>
      <c r="J13" s="12"/>
      <c r="K13" s="12">
        <f t="shared" si="1"/>
        <v>197241084.43540183</v>
      </c>
    </row>
    <row r="14" spans="1:11" ht="6" customHeight="1">
      <c r="A14" s="2"/>
      <c r="B14" s="2"/>
      <c r="C14" s="12"/>
      <c r="E14" s="12"/>
      <c r="G14" s="12"/>
      <c r="I14" s="15"/>
      <c r="J14" s="12"/>
      <c r="K14" s="12"/>
    </row>
    <row r="15" spans="1:11" ht="12.75">
      <c r="A15" s="9" t="s">
        <v>13</v>
      </c>
      <c r="B15" s="2"/>
      <c r="C15" s="12">
        <v>715851580</v>
      </c>
      <c r="E15" s="12">
        <v>361449509</v>
      </c>
      <c r="G15" s="12">
        <f t="shared" si="0"/>
        <v>1077301089</v>
      </c>
      <c r="I15" s="15">
        <v>100</v>
      </c>
      <c r="J15" s="12"/>
      <c r="K15" s="12">
        <f t="shared" si="1"/>
        <v>1077301089</v>
      </c>
    </row>
    <row r="16" spans="1:11" ht="12.75">
      <c r="A16" s="9" t="s">
        <v>14</v>
      </c>
      <c r="B16" s="2"/>
      <c r="C16" s="12">
        <v>8435094</v>
      </c>
      <c r="E16" s="12">
        <v>13476735</v>
      </c>
      <c r="G16" s="12">
        <f t="shared" si="0"/>
        <v>21911829</v>
      </c>
      <c r="I16" s="15">
        <v>87.8</v>
      </c>
      <c r="J16" s="12"/>
      <c r="K16" s="12">
        <f t="shared" si="1"/>
        <v>24956525.056947608</v>
      </c>
    </row>
    <row r="17" spans="1:11" ht="12.75">
      <c r="A17" s="9" t="s">
        <v>15</v>
      </c>
      <c r="B17" s="2"/>
      <c r="C17" s="12">
        <v>460962318</v>
      </c>
      <c r="E17" s="12">
        <v>149135976</v>
      </c>
      <c r="G17" s="12">
        <f t="shared" si="0"/>
        <v>610098294</v>
      </c>
      <c r="I17" s="15">
        <v>100</v>
      </c>
      <c r="J17" s="12"/>
      <c r="K17" s="12">
        <f t="shared" si="1"/>
        <v>610098294</v>
      </c>
    </row>
    <row r="18" spans="1:11" ht="12.75">
      <c r="A18" s="9" t="s">
        <v>16</v>
      </c>
      <c r="B18" s="2"/>
      <c r="C18" s="12">
        <v>50388882</v>
      </c>
      <c r="E18" s="12">
        <v>43046200</v>
      </c>
      <c r="G18" s="12">
        <f t="shared" si="0"/>
        <v>93435082</v>
      </c>
      <c r="I18" s="15">
        <v>96.3</v>
      </c>
      <c r="J18" s="12"/>
      <c r="K18" s="12">
        <f t="shared" si="1"/>
        <v>97025007.26895119</v>
      </c>
    </row>
    <row r="19" spans="1:11" ht="12.75">
      <c r="A19" s="9" t="s">
        <v>17</v>
      </c>
      <c r="B19" s="2"/>
      <c r="C19" s="12">
        <v>14038161</v>
      </c>
      <c r="E19" s="12">
        <v>23987773</v>
      </c>
      <c r="G19" s="12">
        <f t="shared" si="0"/>
        <v>38025934</v>
      </c>
      <c r="I19" s="15">
        <v>100</v>
      </c>
      <c r="J19" s="12"/>
      <c r="K19" s="12">
        <f t="shared" si="1"/>
        <v>38025934</v>
      </c>
    </row>
    <row r="20" spans="1:11" ht="6" customHeight="1">
      <c r="A20" s="2"/>
      <c r="B20" s="2"/>
      <c r="C20" s="12"/>
      <c r="E20" s="12"/>
      <c r="G20" s="12"/>
      <c r="I20" s="15"/>
      <c r="J20" s="12"/>
      <c r="K20" s="12"/>
    </row>
    <row r="21" spans="1:11" ht="12.75">
      <c r="A21" s="9" t="s">
        <v>18</v>
      </c>
      <c r="B21" s="2"/>
      <c r="C21" s="12">
        <v>116264535</v>
      </c>
      <c r="E21" s="12">
        <v>87456867</v>
      </c>
      <c r="G21" s="12">
        <f t="shared" si="0"/>
        <v>203721402</v>
      </c>
      <c r="I21" s="15">
        <v>89.1</v>
      </c>
      <c r="J21" s="12"/>
      <c r="K21" s="12">
        <f t="shared" si="1"/>
        <v>228643548.82154885</v>
      </c>
    </row>
    <row r="22" spans="1:11" ht="12.75">
      <c r="A22" s="9" t="s">
        <v>19</v>
      </c>
      <c r="B22" s="2"/>
      <c r="C22" s="12">
        <v>9158029</v>
      </c>
      <c r="E22" s="12">
        <v>7402283</v>
      </c>
      <c r="G22" s="12">
        <f t="shared" si="0"/>
        <v>16560312</v>
      </c>
      <c r="I22" s="15">
        <v>96.4</v>
      </c>
      <c r="J22" s="12"/>
      <c r="K22" s="12">
        <f t="shared" si="1"/>
        <v>17178746.887966804</v>
      </c>
    </row>
    <row r="23" spans="1:11" ht="12.75">
      <c r="A23" s="9" t="s">
        <v>20</v>
      </c>
      <c r="B23" s="2"/>
      <c r="C23" s="12">
        <v>325581695</v>
      </c>
      <c r="E23" s="12">
        <v>77795745</v>
      </c>
      <c r="G23" s="12">
        <f t="shared" si="0"/>
        <v>403377440</v>
      </c>
      <c r="I23" s="15">
        <v>95.7</v>
      </c>
      <c r="J23" s="12"/>
      <c r="K23" s="12">
        <f t="shared" si="1"/>
        <v>421502027.16823405</v>
      </c>
    </row>
    <row r="24" spans="1:11" ht="12.75">
      <c r="A24" s="9" t="s">
        <v>21</v>
      </c>
      <c r="B24" s="2"/>
      <c r="C24" s="12">
        <v>236994421</v>
      </c>
      <c r="E24" s="12">
        <v>79045609</v>
      </c>
      <c r="G24" s="12">
        <f t="shared" si="0"/>
        <v>316040030</v>
      </c>
      <c r="I24" s="15">
        <v>100</v>
      </c>
      <c r="J24" s="12"/>
      <c r="K24" s="12">
        <f t="shared" si="1"/>
        <v>316040030</v>
      </c>
    </row>
    <row r="25" spans="1:11" ht="12.75">
      <c r="A25" s="9" t="s">
        <v>47</v>
      </c>
      <c r="B25" s="2"/>
      <c r="C25" s="12">
        <v>60916851</v>
      </c>
      <c r="E25" s="12">
        <v>91334740</v>
      </c>
      <c r="G25" s="12">
        <f t="shared" si="0"/>
        <v>152251591</v>
      </c>
      <c r="I25" s="15">
        <v>82.2</v>
      </c>
      <c r="J25" s="12"/>
      <c r="K25" s="12">
        <f t="shared" si="1"/>
        <v>185220913.62530413</v>
      </c>
    </row>
    <row r="26" spans="1:11" ht="6" customHeight="1">
      <c r="A26" s="2"/>
      <c r="B26" s="2"/>
      <c r="C26" s="12"/>
      <c r="E26" s="12"/>
      <c r="G26" s="12"/>
      <c r="I26" s="15"/>
      <c r="J26" s="12"/>
      <c r="K26" s="12"/>
    </row>
    <row r="27" spans="1:11" ht="12.75">
      <c r="A27" s="9" t="s">
        <v>22</v>
      </c>
      <c r="B27" s="2"/>
      <c r="C27" s="12">
        <v>34673290</v>
      </c>
      <c r="E27" s="12">
        <v>52327471</v>
      </c>
      <c r="G27" s="12">
        <f t="shared" si="0"/>
        <v>87000761</v>
      </c>
      <c r="I27" s="15">
        <v>99.5</v>
      </c>
      <c r="J27" s="12"/>
      <c r="K27" s="12">
        <f t="shared" si="1"/>
        <v>87437950.75376885</v>
      </c>
    </row>
    <row r="28" spans="1:11" ht="12.75">
      <c r="A28" s="9" t="s">
        <v>23</v>
      </c>
      <c r="B28" s="2"/>
      <c r="C28" s="12">
        <v>8971558098</v>
      </c>
      <c r="E28" s="12">
        <v>5341419817</v>
      </c>
      <c r="G28" s="12">
        <f t="shared" si="0"/>
        <v>14312977915</v>
      </c>
      <c r="I28" s="15">
        <v>93.9</v>
      </c>
      <c r="J28" s="12"/>
      <c r="K28" s="12">
        <f t="shared" si="1"/>
        <v>15242787981.895632</v>
      </c>
    </row>
    <row r="29" spans="1:11" ht="12.75">
      <c r="A29" s="9" t="s">
        <v>46</v>
      </c>
      <c r="B29" s="2"/>
      <c r="C29" s="12">
        <v>309607417</v>
      </c>
      <c r="E29" s="12">
        <v>282934016</v>
      </c>
      <c r="G29" s="12">
        <f t="shared" si="0"/>
        <v>592541433</v>
      </c>
      <c r="I29" s="15">
        <v>100</v>
      </c>
      <c r="J29" s="12"/>
      <c r="K29" s="12">
        <f t="shared" si="1"/>
        <v>592541433</v>
      </c>
    </row>
    <row r="30" spans="1:11" ht="12.75">
      <c r="A30" s="9" t="s">
        <v>24</v>
      </c>
      <c r="B30" s="2"/>
      <c r="C30" s="12">
        <v>95754256</v>
      </c>
      <c r="E30" s="12">
        <v>94428273</v>
      </c>
      <c r="G30" s="12">
        <f t="shared" si="0"/>
        <v>190182529</v>
      </c>
      <c r="I30" s="15">
        <v>96.7</v>
      </c>
      <c r="J30" s="12"/>
      <c r="K30" s="12">
        <f t="shared" si="1"/>
        <v>196672729.05894518</v>
      </c>
    </row>
    <row r="31" spans="1:11" ht="12.75">
      <c r="A31" s="9" t="s">
        <v>49</v>
      </c>
      <c r="B31" s="2"/>
      <c r="C31" s="12">
        <v>73032702</v>
      </c>
      <c r="E31" s="12">
        <v>98403040</v>
      </c>
      <c r="G31" s="12">
        <f t="shared" si="0"/>
        <v>171435742</v>
      </c>
      <c r="I31" s="15">
        <v>100</v>
      </c>
      <c r="J31" s="12"/>
      <c r="K31" s="12">
        <f t="shared" si="1"/>
        <v>171435742</v>
      </c>
    </row>
    <row r="32" spans="1:11" ht="6" customHeight="1">
      <c r="A32" s="2"/>
      <c r="B32" s="2"/>
      <c r="C32" s="12"/>
      <c r="E32" s="12"/>
      <c r="G32" s="12"/>
      <c r="I32" s="15"/>
      <c r="J32" s="12"/>
      <c r="K32" s="12"/>
    </row>
    <row r="33" spans="1:11" ht="12.75">
      <c r="A33" s="9" t="s">
        <v>25</v>
      </c>
      <c r="B33" s="2"/>
      <c r="C33" s="12">
        <v>186904038</v>
      </c>
      <c r="E33" s="12">
        <v>653812370</v>
      </c>
      <c r="G33" s="12">
        <f t="shared" si="0"/>
        <v>840716408</v>
      </c>
      <c r="I33" s="15">
        <v>96.2</v>
      </c>
      <c r="J33" s="12"/>
      <c r="K33" s="12">
        <f t="shared" si="1"/>
        <v>873925580.04158</v>
      </c>
    </row>
    <row r="34" spans="1:11" ht="12.75">
      <c r="A34" s="9" t="s">
        <v>26</v>
      </c>
      <c r="B34" s="2"/>
      <c r="C34" s="12">
        <v>24127689</v>
      </c>
      <c r="E34" s="12">
        <v>91203473</v>
      </c>
      <c r="G34" s="12">
        <f t="shared" si="0"/>
        <v>115331162</v>
      </c>
      <c r="I34" s="15">
        <v>93.3</v>
      </c>
      <c r="J34" s="12"/>
      <c r="K34" s="12">
        <f t="shared" si="1"/>
        <v>123613249.73204717</v>
      </c>
    </row>
    <row r="35" spans="1:11" ht="12.75">
      <c r="A35" s="9" t="s">
        <v>27</v>
      </c>
      <c r="B35" s="2"/>
      <c r="C35" s="12">
        <v>66535480</v>
      </c>
      <c r="E35" s="12">
        <v>36421144</v>
      </c>
      <c r="G35" s="12">
        <f t="shared" si="0"/>
        <v>102956624</v>
      </c>
      <c r="I35" s="15">
        <v>93.9</v>
      </c>
      <c r="J35" s="12"/>
      <c r="K35" s="12">
        <f t="shared" si="1"/>
        <v>109644966.98615548</v>
      </c>
    </row>
    <row r="36" spans="1:11" ht="12.75">
      <c r="A36" s="9" t="s">
        <v>28</v>
      </c>
      <c r="B36" s="2"/>
      <c r="C36" s="12">
        <v>80688363</v>
      </c>
      <c r="E36" s="12">
        <v>39220095</v>
      </c>
      <c r="G36" s="12">
        <f t="shared" si="0"/>
        <v>119908458</v>
      </c>
      <c r="I36" s="15">
        <v>97.8</v>
      </c>
      <c r="J36" s="12"/>
      <c r="K36" s="12">
        <f t="shared" si="1"/>
        <v>122605785.27607362</v>
      </c>
    </row>
    <row r="37" spans="1:11" ht="12.75">
      <c r="A37" s="9" t="s">
        <v>50</v>
      </c>
      <c r="B37" s="2"/>
      <c r="C37" s="12">
        <v>32867231</v>
      </c>
      <c r="E37" s="12">
        <v>20830068</v>
      </c>
      <c r="G37" s="12">
        <f t="shared" si="0"/>
        <v>53697299</v>
      </c>
      <c r="I37" s="15">
        <v>94.8</v>
      </c>
      <c r="J37" s="12"/>
      <c r="K37" s="12">
        <f t="shared" si="1"/>
        <v>56642720.46413502</v>
      </c>
    </row>
    <row r="38" spans="1:11" ht="6" customHeight="1">
      <c r="A38" s="2"/>
      <c r="B38" s="2"/>
      <c r="C38" s="12"/>
      <c r="E38" s="12"/>
      <c r="G38" s="12"/>
      <c r="I38" s="15"/>
      <c r="J38" s="12"/>
      <c r="K38" s="12"/>
    </row>
    <row r="39" spans="1:11" ht="12.75">
      <c r="A39" s="9" t="s">
        <v>29</v>
      </c>
      <c r="B39" s="2"/>
      <c r="C39" s="12">
        <v>30876720</v>
      </c>
      <c r="E39" s="12">
        <v>7386635</v>
      </c>
      <c r="G39" s="12">
        <f t="shared" si="0"/>
        <v>38263355</v>
      </c>
      <c r="I39" s="15">
        <v>81.5</v>
      </c>
      <c r="J39" s="12"/>
      <c r="K39" s="12">
        <f t="shared" si="1"/>
        <v>46948901.8404908</v>
      </c>
    </row>
    <row r="40" spans="1:11" ht="12.75">
      <c r="A40" s="9" t="s">
        <v>30</v>
      </c>
      <c r="B40" s="2"/>
      <c r="C40" s="12">
        <v>1592140865</v>
      </c>
      <c r="E40" s="12">
        <v>947462191</v>
      </c>
      <c r="G40" s="12">
        <f t="shared" si="0"/>
        <v>2539603056</v>
      </c>
      <c r="I40" s="15">
        <v>95.8</v>
      </c>
      <c r="J40" s="12"/>
      <c r="K40" s="12">
        <f t="shared" si="1"/>
        <v>2650942647.1816287</v>
      </c>
    </row>
    <row r="41" spans="1:11" ht="12.75">
      <c r="A41" s="9" t="s">
        <v>31</v>
      </c>
      <c r="B41" s="2"/>
      <c r="C41" s="12">
        <v>62040943</v>
      </c>
      <c r="E41" s="12">
        <v>4994526</v>
      </c>
      <c r="G41" s="12">
        <f t="shared" si="0"/>
        <v>67035469</v>
      </c>
      <c r="I41" s="15">
        <v>91.3</v>
      </c>
      <c r="J41" s="12"/>
      <c r="K41" s="12">
        <f t="shared" si="1"/>
        <v>73423295.72836803</v>
      </c>
    </row>
    <row r="42" spans="1:11" ht="12.75">
      <c r="A42" s="9" t="s">
        <v>32</v>
      </c>
      <c r="B42" s="2"/>
      <c r="C42" s="12">
        <v>505820171</v>
      </c>
      <c r="E42" s="12">
        <v>391474523</v>
      </c>
      <c r="G42" s="12">
        <f t="shared" si="0"/>
        <v>897294694</v>
      </c>
      <c r="I42" s="15">
        <v>100</v>
      </c>
      <c r="J42" s="12"/>
      <c r="K42" s="12">
        <f t="shared" si="1"/>
        <v>897294694</v>
      </c>
    </row>
    <row r="43" spans="1:11" ht="12.75">
      <c r="A43" s="9" t="s">
        <v>33</v>
      </c>
      <c r="B43" s="2"/>
      <c r="C43" s="12">
        <v>26694517</v>
      </c>
      <c r="E43" s="12">
        <v>57444055</v>
      </c>
      <c r="G43" s="12">
        <f t="shared" si="0"/>
        <v>84138572</v>
      </c>
      <c r="I43" s="15">
        <v>95.9</v>
      </c>
      <c r="J43" s="12"/>
      <c r="K43" s="12">
        <f t="shared" si="1"/>
        <v>87735737.22627737</v>
      </c>
    </row>
    <row r="44" spans="1:11" ht="6" customHeight="1">
      <c r="A44" s="2"/>
      <c r="B44" s="2"/>
      <c r="C44" s="12"/>
      <c r="E44" s="12"/>
      <c r="G44" s="12"/>
      <c r="I44" s="15"/>
      <c r="J44" s="12"/>
      <c r="K44" s="12"/>
    </row>
    <row r="45" spans="1:11" ht="12.75">
      <c r="A45" s="9" t="s">
        <v>45</v>
      </c>
      <c r="B45" s="2"/>
      <c r="C45" s="12">
        <v>2254531150</v>
      </c>
      <c r="E45" s="12">
        <v>667419674</v>
      </c>
      <c r="G45" s="12">
        <f t="shared" si="0"/>
        <v>2921950824</v>
      </c>
      <c r="I45" s="15">
        <v>95.1</v>
      </c>
      <c r="J45" s="12"/>
      <c r="K45" s="12">
        <f t="shared" si="1"/>
        <v>3072503495.268139</v>
      </c>
    </row>
    <row r="46" spans="1:11" ht="12.75">
      <c r="A46" s="9" t="s">
        <v>51</v>
      </c>
      <c r="B46" s="2"/>
      <c r="C46" s="12">
        <v>1196839684</v>
      </c>
      <c r="E46" s="12">
        <v>865787771</v>
      </c>
      <c r="G46" s="12">
        <f t="shared" si="0"/>
        <v>2062627455</v>
      </c>
      <c r="I46" s="15">
        <v>96</v>
      </c>
      <c r="J46" s="12"/>
      <c r="K46" s="12">
        <f t="shared" si="1"/>
        <v>2148570265.625</v>
      </c>
    </row>
    <row r="47" spans="1:11" ht="12.75">
      <c r="A47" s="9" t="s">
        <v>34</v>
      </c>
      <c r="B47" s="2"/>
      <c r="C47" s="12">
        <v>53623482</v>
      </c>
      <c r="E47" s="12">
        <v>203998328</v>
      </c>
      <c r="G47" s="12">
        <f t="shared" si="0"/>
        <v>257621810</v>
      </c>
      <c r="I47" s="15">
        <v>96.7</v>
      </c>
      <c r="J47" s="12"/>
      <c r="K47" s="12">
        <f t="shared" si="1"/>
        <v>266413453.9813857</v>
      </c>
    </row>
    <row r="48" spans="1:11" ht="12.75">
      <c r="A48" s="9" t="s">
        <v>35</v>
      </c>
      <c r="B48" s="2"/>
      <c r="C48" s="12">
        <v>541684492</v>
      </c>
      <c r="E48" s="12">
        <v>351766628</v>
      </c>
      <c r="G48" s="12">
        <f t="shared" si="0"/>
        <v>893451120</v>
      </c>
      <c r="I48" s="15">
        <v>93.2</v>
      </c>
      <c r="J48" s="12"/>
      <c r="K48" s="12">
        <f t="shared" si="1"/>
        <v>958638540.7725321</v>
      </c>
    </row>
    <row r="49" spans="1:11" ht="12.75">
      <c r="A49" s="9" t="s">
        <v>36</v>
      </c>
      <c r="B49" s="2"/>
      <c r="C49" s="12">
        <v>11011460</v>
      </c>
      <c r="E49" s="12">
        <v>6453463</v>
      </c>
      <c r="G49" s="12">
        <f t="shared" si="0"/>
        <v>17464923</v>
      </c>
      <c r="I49" s="15">
        <v>92.4</v>
      </c>
      <c r="J49" s="12"/>
      <c r="K49" s="12">
        <f t="shared" si="1"/>
        <v>18901431.818181816</v>
      </c>
    </row>
    <row r="50" spans="1:11" ht="6" customHeight="1">
      <c r="A50" s="2"/>
      <c r="B50" s="2"/>
      <c r="C50" s="12"/>
      <c r="E50" s="12"/>
      <c r="G50" s="12"/>
      <c r="I50" s="15"/>
      <c r="J50" s="12"/>
      <c r="K50" s="12"/>
    </row>
    <row r="51" spans="1:11" ht="12.75">
      <c r="A51" s="9" t="s">
        <v>37</v>
      </c>
      <c r="B51" s="2"/>
      <c r="C51" s="12">
        <v>127356728</v>
      </c>
      <c r="E51" s="12">
        <v>292503148</v>
      </c>
      <c r="G51" s="12">
        <f t="shared" si="0"/>
        <v>419859876</v>
      </c>
      <c r="I51" s="15">
        <v>94</v>
      </c>
      <c r="J51" s="12"/>
      <c r="K51" s="12">
        <f t="shared" si="1"/>
        <v>446659442.55319154</v>
      </c>
    </row>
    <row r="52" spans="1:11" ht="12.75">
      <c r="A52" s="9" t="s">
        <v>38</v>
      </c>
      <c r="B52" s="2"/>
      <c r="C52" s="12">
        <v>454371750</v>
      </c>
      <c r="E52" s="12">
        <v>479071703</v>
      </c>
      <c r="G52" s="12">
        <f t="shared" si="0"/>
        <v>933443453</v>
      </c>
      <c r="I52" s="15">
        <v>91.8</v>
      </c>
      <c r="J52" s="12"/>
      <c r="K52" s="12">
        <f t="shared" si="1"/>
        <v>1016822933.5511984</v>
      </c>
    </row>
    <row r="53" spans="1:11" ht="12.75">
      <c r="A53" s="9" t="s">
        <v>39</v>
      </c>
      <c r="B53" s="2"/>
      <c r="C53" s="12">
        <v>77536182</v>
      </c>
      <c r="E53" s="12">
        <v>160022074</v>
      </c>
      <c r="G53" s="12">
        <f t="shared" si="0"/>
        <v>237558256</v>
      </c>
      <c r="I53" s="15">
        <v>81.3</v>
      </c>
      <c r="J53" s="12"/>
      <c r="K53" s="12">
        <f t="shared" si="1"/>
        <v>292199576.8757688</v>
      </c>
    </row>
    <row r="54" spans="1:11" ht="12.75">
      <c r="A54" s="9" t="s">
        <v>40</v>
      </c>
      <c r="B54" s="2"/>
      <c r="C54" s="12">
        <v>805412175</v>
      </c>
      <c r="E54" s="12">
        <v>247178596</v>
      </c>
      <c r="G54" s="12">
        <f t="shared" si="0"/>
        <v>1052590771</v>
      </c>
      <c r="I54" s="15">
        <v>92.2</v>
      </c>
      <c r="J54" s="12"/>
      <c r="K54" s="12">
        <f t="shared" si="1"/>
        <v>1141638580.2603037</v>
      </c>
    </row>
    <row r="55" spans="1:11" ht="12" customHeight="1">
      <c r="A55" s="2"/>
      <c r="B55" s="2"/>
      <c r="C55" s="12"/>
      <c r="E55" s="12"/>
      <c r="G55" s="12"/>
      <c r="I55" s="15"/>
      <c r="J55" s="12"/>
      <c r="K55" s="12"/>
    </row>
    <row r="56" spans="1:11" ht="12.75">
      <c r="A56" s="17" t="s">
        <v>41</v>
      </c>
      <c r="B56" s="18"/>
      <c r="C56" s="19">
        <v>20374535536</v>
      </c>
      <c r="D56" s="19"/>
      <c r="E56" s="19">
        <v>12753711486</v>
      </c>
      <c r="F56" s="19"/>
      <c r="G56" s="19">
        <f>SUM(G9:G54)</f>
        <v>33128247022</v>
      </c>
      <c r="H56" s="19"/>
      <c r="I56" s="20">
        <v>94.7</v>
      </c>
      <c r="J56" s="19"/>
      <c r="K56" s="19">
        <f>SUM(K9:K54)</f>
        <v>34966524906.074234</v>
      </c>
    </row>
    <row r="57" spans="1:11" ht="12.75">
      <c r="A57" s="17"/>
      <c r="B57" s="18"/>
      <c r="C57" s="19"/>
      <c r="D57" s="19"/>
      <c r="E57" s="19"/>
      <c r="F57" s="19"/>
      <c r="G57" s="19"/>
      <c r="H57" s="19"/>
      <c r="I57" s="20"/>
      <c r="J57" s="19"/>
      <c r="K57" s="19"/>
    </row>
    <row r="58" spans="1:11" ht="12.75">
      <c r="A58" s="22"/>
      <c r="B58" s="23"/>
      <c r="C58" s="24"/>
      <c r="D58" s="24"/>
      <c r="E58" s="24"/>
      <c r="F58" s="24"/>
      <c r="G58" s="24"/>
      <c r="H58" s="24"/>
      <c r="I58" s="25"/>
      <c r="J58" s="24"/>
      <c r="K58" s="24"/>
    </row>
    <row r="59" spans="1:11" ht="12.7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</row>
    <row r="60" spans="1:11" ht="12.75">
      <c r="A60" s="13"/>
      <c r="B60" s="13"/>
      <c r="C60" s="14"/>
      <c r="D60" s="14"/>
      <c r="E60" s="14"/>
      <c r="F60" s="14"/>
      <c r="G60" s="14"/>
      <c r="H60" s="14"/>
      <c r="I60" s="14"/>
      <c r="J60" s="14"/>
      <c r="K60" s="14"/>
    </row>
  </sheetData>
  <mergeCells count="4">
    <mergeCell ref="C6:G6"/>
    <mergeCell ref="E1:G1"/>
    <mergeCell ref="A2:K2"/>
    <mergeCell ref="A3:K3"/>
  </mergeCells>
  <printOptions/>
  <pageMargins left="0.75" right="0.75" top="0.5" bottom="0.5" header="0.5" footer="0.25"/>
  <pageSetup horizontalDpi="600" verticalDpi="600" orientation="portrait" r:id="rId1"/>
  <headerFooter alignWithMargins="0">
    <oddFooter>&amp;C&amp;"Times New Roman,Regular"53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Revenue</dc:creator>
  <cp:keywords/>
  <dc:description/>
  <cp:lastModifiedBy>dctts140</cp:lastModifiedBy>
  <cp:lastPrinted>2005-02-01T17:39:11Z</cp:lastPrinted>
  <dcterms:created xsi:type="dcterms:W3CDTF">2001-04-05T18:54:25Z</dcterms:created>
  <dcterms:modified xsi:type="dcterms:W3CDTF">2005-03-02T17:42:58Z</dcterms:modified>
  <cp:category/>
  <cp:version/>
  <cp:contentType/>
  <cp:contentStatus/>
</cp:coreProperties>
</file>