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11100" windowHeight="6600" activeTab="0"/>
  </bookViews>
  <sheets>
    <sheet name="Table 3A - Q2 2002" sheetId="1" r:id="rId1"/>
  </sheets>
  <definedNames>
    <definedName name="C_">#REF!</definedName>
    <definedName name="_xlnm.Print_Area" localSheetId="0">'Table 3A - Q2 2002'!$A$1:$H$52</definedName>
  </definedNames>
  <calcPr fullCalcOnLoad="1"/>
</workbook>
</file>

<file path=xl/sharedStrings.xml><?xml version="1.0" encoding="utf-8"?>
<sst xmlns="http://schemas.openxmlformats.org/spreadsheetml/2006/main" count="50" uniqueCount="49">
  <si>
    <t>TABLE 3-A</t>
  </si>
  <si>
    <t>COUNTY</t>
  </si>
  <si>
    <t>Adams</t>
  </si>
  <si>
    <t>Asotin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</si>
  <si>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</si>
  <si>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</si>
  <si>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</si>
  <si>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</si>
  <si>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</si>
  <si>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</si>
  <si>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</si>
  <si>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</si>
  <si>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</si>
  <si>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</si>
  <si>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</si>
  <si>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Grays Harbor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</si>
  <si>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</si>
  <si>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</si>
  <si>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</si>
  <si>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</si>
  <si>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</si>
  <si>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</si>
  <si>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</si>
  <si>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</si>
  <si>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</si>
  <si>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</t>
  </si>
  <si>
    <t>Pacific</t>
  </si>
  <si>
    <t>Pend Orielle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</si>
  <si>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</si>
  <si>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</si>
  <si>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</si>
  <si>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</si>
  <si>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</si>
  <si>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</si>
  <si>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</si>
  <si>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</si>
  <si>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</si>
  <si>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</si>
  <si>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</si>
  <si>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</si>
  <si>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</si>
  <si>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>TOTAL</t>
  </si>
  <si>
    <t>COUNTY TAXABLE RETAIL SALES COMPARING</t>
  </si>
  <si>
    <t>Change</t>
  </si>
  <si>
    <t>Percent</t>
  </si>
  <si>
    <t>%</t>
  </si>
  <si>
    <t>2ND QUARTER, 2001 TO 2ND QUARTER, 2002</t>
  </si>
  <si>
    <t>2nd Quarter, 2001</t>
  </si>
  <si>
    <t>2nd Quarter, 2002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</si>
</sst>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0.00000"/>
    <numFmt numFmtId="167" formatCode="0.0_);\(0.0\)"/>
    <numFmt numFmtId="168" formatCode="&quot;$&quot;#,##0_);\(&quot;$&quot;000\)"/>
    <numFmt numFmtId="169" formatCode="\(&quot;$&quot;000\)"/>
    <numFmt numFmtId="170" formatCode="&quot;$&quot;#,##0"/>
    <numFmt numFmtId="171" formatCode="#,##0.0"/>
    <numFmt numFmtId="172" formatCode="&quot;$&quot;#,##0;[Red]&quot;$&quot;#,##0"/>
  </numFmts>
  <fonts count="6">
    <font>
      <sz val="12"/>
      <name val="Helv"/>
      <family val="0"/>
    </font>
    <font>
      <sz val="10"/>
      <name val="Arial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165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>
      <alignment/>
    </xf>
    <xf numFmtId="165" fontId="3" fillId="0" borderId="0" xfId="0" applyNumberFormat="1" applyFont="1" applyAlignment="1">
      <alignment/>
    </xf>
    <xf numFmtId="0" fontId="4" fillId="0" borderId="0" xfId="0" applyFont="1" applyAlignment="1">
      <alignment/>
    </xf>
    <xf numFmtId="165" fontId="4" fillId="0" borderId="0" xfId="0" applyNumberFormat="1" applyFont="1" applyAlignment="1">
      <alignment/>
    </xf>
    <xf numFmtId="6" fontId="5" fillId="0" borderId="1" xfId="0" applyNumberFormat="1" applyFont="1" applyBorder="1" applyAlignment="1">
      <alignment/>
    </xf>
    <xf numFmtId="0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165" fontId="2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165" fontId="2" fillId="0" borderId="1" xfId="0" applyNumberFormat="1" applyFont="1" applyBorder="1" applyAlignment="1">
      <alignment horizontal="right"/>
    </xf>
    <xf numFmtId="5" fontId="2" fillId="0" borderId="0" xfId="0" applyNumberFormat="1" applyFont="1" applyAlignment="1">
      <alignment/>
    </xf>
    <xf numFmtId="171" fontId="2" fillId="0" borderId="0" xfId="0" applyNumberFormat="1" applyFont="1" applyAlignment="1">
      <alignment/>
    </xf>
    <xf numFmtId="171" fontId="2" fillId="0" borderId="1" xfId="0" applyNumberFormat="1" applyFont="1" applyBorder="1" applyAlignment="1">
      <alignment/>
    </xf>
    <xf numFmtId="170" fontId="2" fillId="0" borderId="1" xfId="0" applyNumberFormat="1" applyFont="1" applyBorder="1" applyAlignment="1">
      <alignment/>
    </xf>
    <xf numFmtId="170" fontId="2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169" fontId="3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tabSelected="1" workbookViewId="0" topLeftCell="A1">
      <selection activeCell="A1" sqref="A1:G1"/>
    </sheetView>
  </sheetViews>
  <sheetFormatPr defaultColWidth="8.88671875" defaultRowHeight="15.75"/>
  <cols>
    <col min="1" max="1" width="9.77734375" style="6" customWidth="1"/>
    <col min="2" max="2" width="6.77734375" style="6" customWidth="1"/>
    <col min="3" max="3" width="10.21484375" style="6" bestFit="1" customWidth="1"/>
    <col min="4" max="4" width="8.5546875" style="6" customWidth="1"/>
    <col min="5" max="5" width="9.6640625" style="6" customWidth="1"/>
    <col min="6" max="6" width="4.88671875" style="6" customWidth="1"/>
    <col min="7" max="7" width="8.88671875" style="7" customWidth="1"/>
    <col min="8" max="8" width="1.66796875" style="6" customWidth="1"/>
    <col min="9" max="16384" width="8.88671875" style="6" customWidth="1"/>
  </cols>
  <sheetData>
    <row r="1" spans="1:7" s="4" customFormat="1" ht="13.5" customHeight="1">
      <c r="A1" s="20" t="s">
        <v>0</v>
      </c>
      <c r="B1" s="20"/>
      <c r="C1" s="20"/>
      <c r="D1" s="20"/>
      <c r="E1" s="20"/>
      <c r="F1" s="20"/>
      <c r="G1" s="20"/>
    </row>
    <row r="2" s="4" customFormat="1" ht="13.5" customHeight="1">
      <c r="G2" s="5"/>
    </row>
    <row r="3" spans="1:7" s="4" customFormat="1" ht="13.5" customHeight="1">
      <c r="A3" s="20" t="s">
        <v>42</v>
      </c>
      <c r="B3" s="20"/>
      <c r="C3" s="20"/>
      <c r="D3" s="20"/>
      <c r="E3" s="20"/>
      <c r="F3" s="20"/>
      <c r="G3" s="20"/>
    </row>
    <row r="4" spans="1:7" s="4" customFormat="1" ht="13.5" customHeight="1">
      <c r="A4" s="20" t="s">
        <v>46</v>
      </c>
      <c r="B4" s="20"/>
      <c r="C4" s="20"/>
      <c r="D4" s="20"/>
      <c r="E4" s="20"/>
      <c r="F4" s="20"/>
      <c r="G4" s="20"/>
    </row>
    <row r="5" spans="1:7" s="4" customFormat="1" ht="13.5" customHeight="1">
      <c r="A5" s="21">
        <v>0</v>
      </c>
      <c r="B5" s="21"/>
      <c r="C5" s="21"/>
      <c r="D5" s="21"/>
      <c r="E5" s="21"/>
      <c r="F5" s="21"/>
      <c r="G5" s="21"/>
    </row>
    <row r="6" spans="1:8" ht="13.5" customHeight="1">
      <c r="A6" s="8"/>
      <c r="B6" s="9"/>
      <c r="C6" s="9"/>
      <c r="D6" s="9"/>
      <c r="E6" s="9"/>
      <c r="F6" s="9"/>
      <c r="G6" s="10"/>
      <c r="H6" s="11"/>
    </row>
    <row r="7" spans="1:7" ht="13.5" customHeight="1">
      <c r="A7" s="1"/>
      <c r="B7" s="1"/>
      <c r="C7" s="1"/>
      <c r="D7" s="1"/>
      <c r="E7" s="1"/>
      <c r="F7" s="1"/>
      <c r="G7" s="12" t="s">
        <v>44</v>
      </c>
    </row>
    <row r="8" spans="1:8" ht="13.5" customHeight="1">
      <c r="A8" s="13" t="s">
        <v>1</v>
      </c>
      <c r="B8" s="13"/>
      <c r="C8" s="13" t="s">
        <v>47</v>
      </c>
      <c r="D8" s="13"/>
      <c r="E8" s="13" t="s">
        <v>48</v>
      </c>
      <c r="F8" s="13"/>
      <c r="G8" s="14" t="s">
        <v>43</v>
      </c>
      <c r="H8" s="11"/>
    </row>
    <row r="9" spans="1:7" ht="13.5" customHeight="1">
      <c r="A9" s="1"/>
      <c r="B9" s="1"/>
      <c r="C9" s="1"/>
      <c r="D9" s="1"/>
      <c r="E9" s="1"/>
      <c r="F9" s="1"/>
      <c r="G9" s="2"/>
    </row>
    <row r="10" spans="1:8" ht="13.5" customHeight="1">
      <c r="A10" s="1" t="s">
        <v>2</v>
      </c>
      <c r="B10" s="1"/>
      <c r="C10" s="19">
        <v>43679</v>
      </c>
      <c r="D10" s="1"/>
      <c r="E10" s="19">
        <v>39029</v>
      </c>
      <c r="F10" s="1"/>
      <c r="G10" s="16">
        <f>(('Table 3A - Q2 2002'!E10/'Table 3A - Q2 2002'!C10)-1)*100</f>
        <v>-10.645848119233502</v>
      </c>
      <c r="H10" s="6" t="s">
        <v>45</v>
      </c>
    </row>
    <row r="11" spans="1:7" ht="13.5" customHeight="1">
      <c r="A11" s="1" t="s">
        <v>3</v>
      </c>
      <c r="B11" s="1"/>
      <c r="C11" s="3">
        <v>36295</v>
      </c>
      <c r="D11" s="1"/>
      <c r="E11" s="3">
        <v>34260</v>
      </c>
      <c r="F11" s="1"/>
      <c r="G11" s="16">
        <f>(('Table 3A - Q2 2002'!E11/'Table 3A - Q2 2002'!C11)-1)*100</f>
        <v>-5.606832897093261</v>
      </c>
    </row>
    <row r="12" spans="1:7" ht="13.5" customHeight="1">
      <c r="A12" s="1" t="s">
        <v>4</v>
      </c>
      <c r="B12" s="15"/>
      <c r="C12" s="3">
        <v>452114</v>
      </c>
      <c r="D12" s="1"/>
      <c r="E12" s="3">
        <v>480981</v>
      </c>
      <c r="F12" s="1"/>
      <c r="G12" s="16">
        <f>(('Table 3A - Q2 2002'!E12/'Table 3A - Q2 2002'!C12)-1)*100</f>
        <v>6.38489407538807</v>
      </c>
    </row>
    <row r="13" spans="1:7" ht="13.5" customHeight="1">
      <c r="A13" s="1" t="s">
        <v>5</v>
      </c>
      <c r="B13" s="1"/>
      <c r="C13" s="3">
        <v>256936</v>
      </c>
      <c r="D13" s="1"/>
      <c r="E13" s="3">
        <v>265606</v>
      </c>
      <c r="F13" s="1"/>
      <c r="G13" s="16">
        <f>(('Table 3A - Q2 2002'!E13/'Table 3A - Q2 2002'!C13)-1)*100</f>
        <v>3.3743811688513814</v>
      </c>
    </row>
    <row r="14" spans="1:7" ht="13.5" customHeight="1">
      <c r="A14" s="1" t="s">
        <v>6</v>
      </c>
      <c r="B14" s="1"/>
      <c r="C14" s="3">
        <v>171959</v>
      </c>
      <c r="D14" s="1"/>
      <c r="E14" s="3">
        <v>171644</v>
      </c>
      <c r="F14" s="1"/>
      <c r="G14" s="16">
        <f>(('Table 3A - Q2 2002'!E14/'Table 3A - Q2 2002'!C14)-1)*100</f>
        <v>-0.18318320064666382</v>
      </c>
    </row>
    <row r="15" spans="1:7" ht="13.5" customHeight="1">
      <c r="A15" s="1" t="s">
        <v>7</v>
      </c>
      <c r="B15" s="1"/>
      <c r="C15" s="3">
        <v>834619</v>
      </c>
      <c r="D15" s="1"/>
      <c r="E15" s="3">
        <v>870998</v>
      </c>
      <c r="F15" s="1"/>
      <c r="G15" s="16">
        <f>(('Table 3A - Q2 2002'!E15/'Table 3A - Q2 2002'!C15)-1)*100</f>
        <v>4.358755312304186</v>
      </c>
    </row>
    <row r="16" spans="1:7" ht="13.5" customHeight="1">
      <c r="A16" s="1" t="s">
        <v>8</v>
      </c>
      <c r="B16" s="1"/>
      <c r="C16" s="3">
        <v>6080</v>
      </c>
      <c r="D16" s="1"/>
      <c r="E16" s="3">
        <v>6333</v>
      </c>
      <c r="F16" s="1"/>
      <c r="G16" s="16">
        <f>(('Table 3A - Q2 2002'!E16/'Table 3A - Q2 2002'!C16)-1)*100</f>
        <v>4.161184210526314</v>
      </c>
    </row>
    <row r="17" spans="1:7" ht="13.5" customHeight="1">
      <c r="A17" s="1" t="s">
        <v>9</v>
      </c>
      <c r="B17" s="1"/>
      <c r="C17" s="3">
        <v>267171</v>
      </c>
      <c r="D17" s="1"/>
      <c r="E17" s="3">
        <v>274671</v>
      </c>
      <c r="F17" s="1"/>
      <c r="G17" s="16">
        <f>(('Table 3A - Q2 2002'!E17/'Table 3A - Q2 2002'!C17)-1)*100</f>
        <v>2.807190900209977</v>
      </c>
    </row>
    <row r="18" spans="1:7" ht="13.5" customHeight="1">
      <c r="A18" s="1" t="s">
        <v>10</v>
      </c>
      <c r="B18" s="1"/>
      <c r="C18" s="3">
        <v>65092</v>
      </c>
      <c r="D18" s="1"/>
      <c r="E18" s="3">
        <v>78429</v>
      </c>
      <c r="F18" s="1"/>
      <c r="G18" s="16">
        <f>(('Table 3A - Q2 2002'!E18/'Table 3A - Q2 2002'!C18)-1)*100</f>
        <v>20.48946107048486</v>
      </c>
    </row>
    <row r="19" spans="1:7" ht="13.5" customHeight="1">
      <c r="A19" s="1" t="s">
        <v>11</v>
      </c>
      <c r="B19" s="1"/>
      <c r="C19" s="3">
        <v>7553</v>
      </c>
      <c r="D19" s="1"/>
      <c r="E19" s="3">
        <v>7426</v>
      </c>
      <c r="F19" s="1"/>
      <c r="G19" s="16">
        <f>(('Table 3A - Q2 2002'!E19/'Table 3A - Q2 2002'!C19)-1)*100</f>
        <v>-1.6814510790414405</v>
      </c>
    </row>
    <row r="20" spans="1:7" ht="13.5" customHeight="1">
      <c r="A20" s="1" t="s">
        <v>12</v>
      </c>
      <c r="B20" s="1"/>
      <c r="C20" s="3">
        <v>170496</v>
      </c>
      <c r="D20" s="1"/>
      <c r="E20" s="3">
        <v>178607</v>
      </c>
      <c r="F20" s="1"/>
      <c r="G20" s="16">
        <f>(('Table 3A - Q2 2002'!E20/'Table 3A - Q2 2002'!C20)-1)*100</f>
        <v>4.757296358858865</v>
      </c>
    </row>
    <row r="21" spans="1:7" ht="13.5" customHeight="1">
      <c r="A21" s="1" t="s">
        <v>13</v>
      </c>
      <c r="B21" s="1"/>
      <c r="C21" s="3">
        <v>3917</v>
      </c>
      <c r="D21" s="1"/>
      <c r="E21" s="3">
        <v>3578</v>
      </c>
      <c r="F21" s="1"/>
      <c r="G21" s="16">
        <f>(('Table 3A - Q2 2002'!E21/'Table 3A - Q2 2002'!C21)-1)*100</f>
        <v>-8.654582588715854</v>
      </c>
    </row>
    <row r="22" spans="1:7" ht="13.5" customHeight="1">
      <c r="A22" s="1" t="s">
        <v>14</v>
      </c>
      <c r="B22" s="1"/>
      <c r="C22" s="3">
        <v>199222</v>
      </c>
      <c r="D22" s="1"/>
      <c r="E22" s="3">
        <v>196804</v>
      </c>
      <c r="F22" s="1"/>
      <c r="G22" s="16">
        <f>(('Table 3A - Q2 2002'!E22/'Table 3A - Q2 2002'!C22)-1)*100</f>
        <v>-1.2137213761532317</v>
      </c>
    </row>
    <row r="23" spans="1:7" ht="13.5" customHeight="1">
      <c r="A23" s="1" t="s">
        <v>15</v>
      </c>
      <c r="B23" s="1"/>
      <c r="C23" s="3">
        <v>163111</v>
      </c>
      <c r="D23" s="1"/>
      <c r="E23" s="3">
        <v>210176</v>
      </c>
      <c r="F23" s="1"/>
      <c r="G23" s="16">
        <f>(('Table 3A - Q2 2002'!E23/'Table 3A - Q2 2002'!C23)-1)*100</f>
        <v>28.854583688408496</v>
      </c>
    </row>
    <row r="24" spans="1:7" ht="13.5" customHeight="1">
      <c r="A24" s="1" t="s">
        <v>16</v>
      </c>
      <c r="B24" s="1"/>
      <c r="C24" s="3">
        <v>136659</v>
      </c>
      <c r="D24" s="1"/>
      <c r="E24" s="3">
        <v>152464</v>
      </c>
      <c r="F24" s="1"/>
      <c r="G24" s="16">
        <f>(('Table 3A - Q2 2002'!E24/'Table 3A - Q2 2002'!C24)-1)*100</f>
        <v>11.565282930505848</v>
      </c>
    </row>
    <row r="25" spans="1:7" ht="13.5" customHeight="1">
      <c r="A25" s="1" t="s">
        <v>17</v>
      </c>
      <c r="B25" s="1"/>
      <c r="C25" s="3">
        <v>65891</v>
      </c>
      <c r="D25" s="1"/>
      <c r="E25" s="3">
        <v>66686</v>
      </c>
      <c r="F25" s="1"/>
      <c r="G25" s="16">
        <f>(('Table 3A - Q2 2002'!E25/'Table 3A - Q2 2002'!C25)-1)*100</f>
        <v>1.2065380704496809</v>
      </c>
    </row>
    <row r="26" spans="1:7" ht="13.5" customHeight="1">
      <c r="A26" s="1" t="s">
        <v>18</v>
      </c>
      <c r="B26" s="1"/>
      <c r="C26" s="3">
        <v>8927279</v>
      </c>
      <c r="D26" s="1"/>
      <c r="E26" s="3">
        <v>8613459</v>
      </c>
      <c r="F26" s="1"/>
      <c r="G26" s="16">
        <f>(('Table 3A - Q2 2002'!E26/'Table 3A - Q2 2002'!C26)-1)*100</f>
        <v>-3.515292845669993</v>
      </c>
    </row>
    <row r="27" spans="1:7" ht="13.5" customHeight="1">
      <c r="A27" s="1" t="s">
        <v>19</v>
      </c>
      <c r="B27" s="1"/>
      <c r="C27" s="3">
        <v>615451</v>
      </c>
      <c r="D27" s="1"/>
      <c r="E27" s="3">
        <v>638036</v>
      </c>
      <c r="F27" s="1"/>
      <c r="G27" s="16">
        <f>(('Table 3A - Q2 2002'!E27/'Table 3A - Q2 2002'!C27)-1)*100</f>
        <v>3.669666634711777</v>
      </c>
    </row>
    <row r="28" spans="1:7" ht="13.5" customHeight="1">
      <c r="A28" s="1" t="s">
        <v>20</v>
      </c>
      <c r="B28" s="1"/>
      <c r="C28" s="3">
        <v>94289</v>
      </c>
      <c r="D28" s="1"/>
      <c r="E28" s="3">
        <v>96037</v>
      </c>
      <c r="F28" s="1"/>
      <c r="G28" s="16">
        <f>(('Table 3A - Q2 2002'!E28/'Table 3A - Q2 2002'!C28)-1)*100</f>
        <v>1.8538747892118845</v>
      </c>
    </row>
    <row r="29" spans="1:7" ht="13.5" customHeight="1">
      <c r="A29" s="1" t="s">
        <v>21</v>
      </c>
      <c r="B29" s="1"/>
      <c r="C29" s="3">
        <v>130108</v>
      </c>
      <c r="D29" s="1"/>
      <c r="E29" s="3">
        <v>41874</v>
      </c>
      <c r="F29" s="1"/>
      <c r="G29" s="16">
        <f>(('Table 3A - Q2 2002'!E29/'Table 3A - Q2 2002'!C29)-1)*100</f>
        <v>-67.81596827251207</v>
      </c>
    </row>
    <row r="30" spans="1:7" ht="13.5" customHeight="1">
      <c r="A30" s="1" t="s">
        <v>22</v>
      </c>
      <c r="B30" s="1"/>
      <c r="C30" s="3">
        <v>243571</v>
      </c>
      <c r="D30" s="1"/>
      <c r="E30" s="3">
        <v>260399</v>
      </c>
      <c r="F30" s="1"/>
      <c r="G30" s="16">
        <f>(('Table 3A - Q2 2002'!E30/'Table 3A - Q2 2002'!C30)-1)*100</f>
        <v>6.9088684613521245</v>
      </c>
    </row>
    <row r="31" spans="1:7" ht="13.5" customHeight="1">
      <c r="A31" s="1" t="s">
        <v>23</v>
      </c>
      <c r="B31" s="1"/>
      <c r="C31" s="3">
        <v>17051</v>
      </c>
      <c r="D31" s="1"/>
      <c r="E31" s="3">
        <v>15649</v>
      </c>
      <c r="F31" s="1"/>
      <c r="G31" s="16">
        <f>(('Table 3A - Q2 2002'!E31/'Table 3A - Q2 2002'!C31)-1)*100</f>
        <v>-8.22239164858366</v>
      </c>
    </row>
    <row r="32" spans="1:7" ht="13.5" customHeight="1">
      <c r="A32" s="1" t="s">
        <v>24</v>
      </c>
      <c r="B32" s="1"/>
      <c r="C32" s="3">
        <v>85625</v>
      </c>
      <c r="D32" s="1"/>
      <c r="E32" s="3">
        <v>91438</v>
      </c>
      <c r="F32" s="1"/>
      <c r="G32" s="16">
        <f>(('Table 3A - Q2 2002'!E32/'Table 3A - Q2 2002'!C32)-1)*100</f>
        <v>6.788905109489041</v>
      </c>
    </row>
    <row r="33" spans="1:7" ht="13.5" customHeight="1">
      <c r="A33" s="1" t="s">
        <v>25</v>
      </c>
      <c r="B33" s="1"/>
      <c r="C33" s="3">
        <v>83231</v>
      </c>
      <c r="D33" s="1"/>
      <c r="E33" s="3">
        <v>80403</v>
      </c>
      <c r="F33" s="1"/>
      <c r="G33" s="16">
        <f>(('Table 3A - Q2 2002'!E33/'Table 3A - Q2 2002'!C33)-1)*100</f>
        <v>-3.3977724645865126</v>
      </c>
    </row>
    <row r="34" spans="1:7" ht="13.5" customHeight="1">
      <c r="A34" s="1" t="s">
        <v>26</v>
      </c>
      <c r="B34" s="1"/>
      <c r="C34" s="3">
        <v>33895</v>
      </c>
      <c r="D34" s="1"/>
      <c r="E34" s="3">
        <v>35850</v>
      </c>
      <c r="F34" s="1"/>
      <c r="G34" s="16">
        <f>(('Table 3A - Q2 2002'!E34/'Table 3A - Q2 2002'!C34)-1)*100</f>
        <v>5.767812361705271</v>
      </c>
    </row>
    <row r="35" spans="1:7" ht="13.5" customHeight="1">
      <c r="A35" s="1" t="s">
        <v>27</v>
      </c>
      <c r="B35" s="1"/>
      <c r="C35" s="3">
        <v>12240</v>
      </c>
      <c r="D35" s="1"/>
      <c r="E35" s="3">
        <v>13223</v>
      </c>
      <c r="F35" s="1"/>
      <c r="G35" s="16">
        <f>(('Table 3A - Q2 2002'!E35/'Table 3A - Q2 2002'!C35)-1)*100</f>
        <v>8.03104575163398</v>
      </c>
    </row>
    <row r="36" spans="1:7" ht="13.5" customHeight="1">
      <c r="A36" s="1" t="s">
        <v>28</v>
      </c>
      <c r="B36" s="1"/>
      <c r="C36" s="3">
        <v>2090433</v>
      </c>
      <c r="D36" s="1"/>
      <c r="E36" s="3">
        <v>2195914</v>
      </c>
      <c r="F36" s="1"/>
      <c r="G36" s="16">
        <f>(('Table 3A - Q2 2002'!E36/'Table 3A - Q2 2002'!C36)-1)*100</f>
        <v>5.045892406023067</v>
      </c>
    </row>
    <row r="37" spans="1:7" ht="13.5" customHeight="1">
      <c r="A37" s="1" t="s">
        <v>29</v>
      </c>
      <c r="B37" s="1"/>
      <c r="C37" s="3">
        <v>68833</v>
      </c>
      <c r="D37" s="1"/>
      <c r="E37" s="3">
        <v>72414</v>
      </c>
      <c r="F37" s="1"/>
      <c r="G37" s="16">
        <f>(('Table 3A - Q2 2002'!E37/'Table 3A - Q2 2002'!C37)-1)*100</f>
        <v>5.202446500951585</v>
      </c>
    </row>
    <row r="38" spans="1:7" ht="13.5" customHeight="1">
      <c r="A38" s="1" t="s">
        <v>30</v>
      </c>
      <c r="B38" s="1"/>
      <c r="C38" s="3">
        <v>444596</v>
      </c>
      <c r="D38" s="1"/>
      <c r="E38" s="3">
        <v>450906</v>
      </c>
      <c r="F38" s="1"/>
      <c r="G38" s="16">
        <f>(('Table 3A - Q2 2002'!E38/'Table 3A - Q2 2002'!C38)-1)*100</f>
        <v>1.4192660302836835</v>
      </c>
    </row>
    <row r="39" spans="1:7" ht="13.5" customHeight="1">
      <c r="A39" s="1" t="s">
        <v>31</v>
      </c>
      <c r="B39" s="1"/>
      <c r="C39" s="3">
        <v>15660</v>
      </c>
      <c r="D39" s="1"/>
      <c r="E39" s="3">
        <v>14275</v>
      </c>
      <c r="F39" s="1"/>
      <c r="G39" s="16">
        <f>(('Table 3A - Q2 2002'!E39/'Table 3A - Q2 2002'!C39)-1)*100</f>
        <v>-8.84418901660281</v>
      </c>
    </row>
    <row r="40" spans="1:7" ht="13.5" customHeight="1">
      <c r="A40" s="1" t="s">
        <v>32</v>
      </c>
      <c r="B40" s="1"/>
      <c r="C40" s="3">
        <v>1950623</v>
      </c>
      <c r="D40" s="1"/>
      <c r="E40" s="3">
        <v>1948262</v>
      </c>
      <c r="F40" s="1"/>
      <c r="G40" s="16">
        <f>(('Table 3A - Q2 2002'!E40/'Table 3A - Q2 2002'!C40)-1)*100</f>
        <v>-0.12103825290689096</v>
      </c>
    </row>
    <row r="41" spans="1:7" ht="13.5" customHeight="1">
      <c r="A41" s="1" t="s">
        <v>33</v>
      </c>
      <c r="B41" s="1"/>
      <c r="C41" s="3">
        <v>1406685</v>
      </c>
      <c r="D41" s="1"/>
      <c r="E41" s="3">
        <v>1407259</v>
      </c>
      <c r="F41" s="1"/>
      <c r="G41" s="16">
        <f>(('Table 3A - Q2 2002'!E41/'Table 3A - Q2 2002'!C41)-1)*100</f>
        <v>0.040805155383050185</v>
      </c>
    </row>
    <row r="42" spans="1:7" ht="13.5" customHeight="1">
      <c r="A42" s="1" t="s">
        <v>34</v>
      </c>
      <c r="B42" s="1"/>
      <c r="C42" s="3">
        <v>57521</v>
      </c>
      <c r="D42" s="1"/>
      <c r="E42" s="3">
        <v>57942</v>
      </c>
      <c r="F42" s="1"/>
      <c r="G42" s="16">
        <f>(('Table 3A - Q2 2002'!E42/'Table 3A - Q2 2002'!C42)-1)*100</f>
        <v>0.7319066080214265</v>
      </c>
    </row>
    <row r="43" spans="1:7" ht="13.5" customHeight="1">
      <c r="A43" s="1" t="s">
        <v>35</v>
      </c>
      <c r="B43" s="1"/>
      <c r="C43" s="3">
        <v>657724</v>
      </c>
      <c r="D43" s="1"/>
      <c r="E43" s="3">
        <v>716566</v>
      </c>
      <c r="F43" s="1"/>
      <c r="G43" s="16">
        <f>(('Table 3A - Q2 2002'!E43/'Table 3A - Q2 2002'!C43)-1)*100</f>
        <v>8.946305745267003</v>
      </c>
    </row>
    <row r="44" spans="1:7" ht="13.5" customHeight="1">
      <c r="A44" s="1" t="s">
        <v>36</v>
      </c>
      <c r="B44" s="1"/>
      <c r="C44" s="3">
        <v>4376</v>
      </c>
      <c r="D44" s="1"/>
      <c r="E44" s="3">
        <v>3645</v>
      </c>
      <c r="F44" s="1"/>
      <c r="G44" s="16">
        <f>(('Table 3A - Q2 2002'!E44/'Table 3A - Q2 2002'!C44)-1)*100</f>
        <v>-16.70475319926874</v>
      </c>
    </row>
    <row r="45" spans="1:7" ht="13.5" customHeight="1">
      <c r="A45" s="1" t="s">
        <v>37</v>
      </c>
      <c r="B45" s="1"/>
      <c r="C45" s="3">
        <v>138350</v>
      </c>
      <c r="D45" s="1"/>
      <c r="E45" s="3">
        <v>135249</v>
      </c>
      <c r="F45" s="1"/>
      <c r="G45" s="16">
        <f>(('Table 3A - Q2 2002'!E45/'Table 3A - Q2 2002'!C45)-1)*100</f>
        <v>-2.241416696783516</v>
      </c>
    </row>
    <row r="46" spans="1:7" ht="13.5" customHeight="1">
      <c r="A46" s="1" t="s">
        <v>38</v>
      </c>
      <c r="B46" s="1"/>
      <c r="C46" s="3">
        <v>523071</v>
      </c>
      <c r="D46" s="1"/>
      <c r="E46" s="3">
        <v>549895</v>
      </c>
      <c r="F46" s="1"/>
      <c r="G46" s="16">
        <f>(('Table 3A - Q2 2002'!E46/'Table 3A - Q2 2002'!C46)-1)*100</f>
        <v>5.128175716107375</v>
      </c>
    </row>
    <row r="47" spans="1:7" ht="13.5" customHeight="1">
      <c r="A47" s="1" t="s">
        <v>39</v>
      </c>
      <c r="B47" s="1"/>
      <c r="C47" s="3">
        <v>80990</v>
      </c>
      <c r="D47" s="1"/>
      <c r="E47" s="3">
        <v>76673</v>
      </c>
      <c r="F47" s="1"/>
      <c r="G47" s="16">
        <f>(('Table 3A - Q2 2002'!E47/'Table 3A - Q2 2002'!C47)-1)*100</f>
        <v>-5.330287689838253</v>
      </c>
    </row>
    <row r="48" spans="1:7" ht="13.5" customHeight="1">
      <c r="A48" s="1" t="s">
        <v>40</v>
      </c>
      <c r="B48" s="1"/>
      <c r="C48" s="3">
        <v>526779</v>
      </c>
      <c r="D48" s="1"/>
      <c r="E48" s="3">
        <v>557752</v>
      </c>
      <c r="F48" s="1"/>
      <c r="G48" s="16">
        <f>(('Table 3A - Q2 2002'!E48/'Table 3A - Q2 2002'!C48)-1)*100</f>
        <v>5.879695280183905</v>
      </c>
    </row>
    <row r="49" spans="1:7" ht="13.5" customHeight="1">
      <c r="A49" s="1"/>
      <c r="B49" s="1"/>
      <c r="C49" s="3"/>
      <c r="D49" s="1"/>
      <c r="E49" s="3"/>
      <c r="F49" s="1"/>
      <c r="G49" s="16"/>
    </row>
    <row r="50" spans="1:8" ht="13.5" customHeight="1">
      <c r="A50" s="13" t="s">
        <v>41</v>
      </c>
      <c r="B50" s="13"/>
      <c r="C50" s="18">
        <f>SUM(C10:C48)</f>
        <v>21089175</v>
      </c>
      <c r="D50" s="13"/>
      <c r="E50" s="18">
        <f>SUM(E10:E48)</f>
        <v>21110812</v>
      </c>
      <c r="F50" s="13"/>
      <c r="G50" s="17">
        <f>(('Table 3A - Q2 2002'!E50/'Table 3A - Q2 2002'!C50)-1)*100</f>
        <v>0.10259765969982126</v>
      </c>
      <c r="H50" s="11" t="s">
        <v>45</v>
      </c>
    </row>
    <row r="51" spans="1:7" ht="13.5" customHeight="1">
      <c r="A51" s="1"/>
      <c r="B51" s="1"/>
      <c r="C51" s="1"/>
      <c r="D51" s="1"/>
      <c r="E51" s="1"/>
      <c r="F51" s="1"/>
      <c r="G51" s="2"/>
    </row>
  </sheetData>
  <mergeCells count="4">
    <mergeCell ref="A1:G1"/>
    <mergeCell ref="A3:G3"/>
    <mergeCell ref="A4:G4"/>
    <mergeCell ref="A5:G5"/>
  </mergeCells>
  <printOptions/>
  <pageMargins left="1.25" right="1.25" top="0.75" bottom="0.75" header="0.5" footer="0.5"/>
  <pageSetup horizontalDpi="600" verticalDpi="600" orientation="portrait" r:id="rId1"/>
  <headerFooter alignWithMargins="0">
    <oddFooter>&amp;C&amp;"Times New Roman,Regular"&amp;11 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Washington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Department of Revenue</dc:creator>
  <cp:keywords/>
  <dc:description/>
  <cp:lastModifiedBy>Scott Maddox</cp:lastModifiedBy>
  <cp:lastPrinted>2002-10-21T22:30:42Z</cp:lastPrinted>
  <dcterms:created xsi:type="dcterms:W3CDTF">2002-01-17T16:49:14Z</dcterms:created>
  <dcterms:modified xsi:type="dcterms:W3CDTF">2004-02-24T18:50:27Z</dcterms:modified>
  <cp:category/>
  <cp:version/>
  <cp:contentType/>
  <cp:contentStatus/>
</cp:coreProperties>
</file>