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4" sheetId="1" r:id="rId1"/>
  </sheets>
  <definedNames>
    <definedName name="_xlnm.Print_Area" localSheetId="0">'24'!$A$1:$I$52</definedName>
  </definedNames>
  <calcPr calcId="125725"/>
</workbook>
</file>

<file path=xl/calcChain.xml><?xml version="1.0" encoding="utf-8"?>
<calcChain xmlns="http://schemas.openxmlformats.org/spreadsheetml/2006/main">
  <c r="H41" i="1"/>
  <c r="I41"/>
  <c r="I40"/>
  <c r="H40"/>
  <c r="H39"/>
  <c r="I38"/>
  <c r="H38"/>
  <c r="H37"/>
  <c r="I37"/>
  <c r="I36"/>
  <c r="H36"/>
  <c r="H35"/>
  <c r="I34"/>
  <c r="H34"/>
  <c r="H33"/>
  <c r="I33"/>
  <c r="I32"/>
  <c r="H32"/>
  <c r="H31"/>
  <c r="I30"/>
  <c r="H30"/>
  <c r="H29"/>
  <c r="I29"/>
  <c r="I28"/>
  <c r="H28"/>
  <c r="H27"/>
  <c r="I26"/>
  <c r="H26"/>
  <c r="H25"/>
  <c r="I25"/>
  <c r="I24"/>
  <c r="H24"/>
  <c r="H23"/>
  <c r="I22"/>
  <c r="H22"/>
  <c r="H21"/>
  <c r="I21"/>
  <c r="I20"/>
  <c r="H20"/>
  <c r="H19"/>
  <c r="I18"/>
  <c r="H18"/>
  <c r="H17"/>
  <c r="I17"/>
  <c r="I16"/>
  <c r="H16"/>
  <c r="H15"/>
  <c r="I14"/>
  <c r="H14"/>
  <c r="H13"/>
  <c r="I13"/>
  <c r="I12"/>
  <c r="H12"/>
  <c r="H11"/>
  <c r="I10"/>
  <c r="H10"/>
  <c r="H9"/>
  <c r="I9"/>
  <c r="I8"/>
  <c r="H8"/>
  <c r="H7"/>
  <c r="I6"/>
  <c r="H6"/>
  <c r="H5"/>
  <c r="I5"/>
  <c r="D42"/>
  <c r="G42"/>
  <c r="H4"/>
  <c r="C42"/>
  <c r="F42"/>
  <c r="I45" l="1"/>
  <c r="H45"/>
  <c r="E42"/>
  <c r="I7"/>
  <c r="I15"/>
  <c r="I23"/>
  <c r="I31"/>
  <c r="I39"/>
  <c r="I3"/>
  <c r="I19"/>
  <c r="I11"/>
  <c r="I4"/>
  <c r="I27"/>
  <c r="I35"/>
  <c r="H3"/>
  <c r="H43" l="1"/>
  <c r="H44"/>
  <c r="I43"/>
  <c r="I44"/>
</calcChain>
</file>

<file path=xl/sharedStrings.xml><?xml version="1.0" encoding="utf-8"?>
<sst xmlns="http://schemas.openxmlformats.org/spreadsheetml/2006/main" count="61" uniqueCount="59">
  <si>
    <t>Parcel</t>
  </si>
  <si>
    <t>2012 FTE's</t>
  </si>
  <si>
    <t xml:space="preserve">BUDGET </t>
  </si>
  <si>
    <t>11-12</t>
  </si>
  <si>
    <t>12-13</t>
  </si>
  <si>
    <t xml:space="preserve">COUNTY </t>
  </si>
  <si>
    <t>Count</t>
  </si>
  <si>
    <t>APPRS</t>
  </si>
  <si>
    <t>TOTAL</t>
  </si>
  <si>
    <t>% CHG</t>
  </si>
  <si>
    <t>ADAMS</t>
  </si>
  <si>
    <t>ASOTIN</t>
  </si>
  <si>
    <t>BENTON*</t>
  </si>
  <si>
    <t>CHELAN</t>
  </si>
  <si>
    <t>CLALLAM</t>
  </si>
  <si>
    <t xml:space="preserve">CLARK </t>
  </si>
  <si>
    <t>COLUMBIA</t>
  </si>
  <si>
    <t xml:space="preserve">COWLITZ  </t>
  </si>
  <si>
    <t>DOUGLAS</t>
  </si>
  <si>
    <t>FERRY</t>
  </si>
  <si>
    <t>FRANKLIN</t>
  </si>
  <si>
    <t>GARFIELD</t>
  </si>
  <si>
    <t xml:space="preserve">GRANT 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</si>
  <si>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</si>
  <si>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</si>
  <si>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</si>
  <si>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</si>
  <si>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</si>
  <si>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</si>
  <si>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</si>
  <si>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</si>
  <si>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</si>
  <si>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</si>
  <si>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</si>
  <si>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</si>
  <si>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 (a)</t>
  </si>
  <si>
    <t>PIERCE (a)</t>
  </si>
  <si>
    <t>SAN JUAN (a)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</si>
  <si>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</si>
  <si>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</si>
  <si>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</si>
  <si>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</si>
  <si>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</si>
  <si>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</si>
  <si>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</si>
  <si>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</si>
  <si>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</si>
  <si>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</si>
  <si>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</si>
  <si>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MEAN</t>
  </si>
  <si>
    <t>MEDIAN</t>
  </si>
  <si>
    <t>AVERAGE CHANGE STATEWIDE (WEIGHTED MEAN)</t>
  </si>
  <si>
    <t xml:space="preserve">Notes:  (a) Staff and budget numbers reflect adjustments to remove non-assessment functions (Treasurer and                                                                  </t>
  </si>
  <si>
    <t xml:space="preserve">                    non-assessment related GIS) as reported by the assessor.</t>
  </si>
  <si>
    <t xml:space="preserve">               Sources for data include the following:</t>
  </si>
  <si>
    <t xml:space="preserve">                    - 2011 data- 2011 County Statistics for Comparison Report</t>
  </si>
  <si>
    <t xml:space="preserve">                    - 2012 data- 2012 County Statistics for Comparison Report</t>
  </si>
  <si>
    <t xml:space="preserve">                    - 2013 data- 2012 County Statistics for Comparison Report</t>
  </si>
  <si>
    <t xml:space="preserve">                *Benton's Budget is for 2 years.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</si>
</sst>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0.0%"/>
    <numFmt numFmtId="167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2" fillId="0" borderId="0"/>
    <xf numFmtId="164" fontId="2" fillId="0" borderId="0"/>
    <xf numFmtId="0" fontId="6" fillId="0" borderId="0"/>
    <xf numFmtId="0" fontId="10" fillId="0" borderId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5">
    <xf numFmtId="0" fontId="0" fillId="0" borderId="0" xfId="0"/>
    <xf numFmtId="164" fontId="3" fillId="2" borderId="1" xfId="2" applyFont="1" applyFill="1" applyBorder="1" applyAlignment="1"/>
    <xf numFmtId="164" fontId="3" fillId="2" borderId="0" xfId="2" applyNumberFormat="1" applyFont="1" applyFill="1" applyBorder="1" applyAlignment="1" applyProtection="1"/>
    <xf numFmtId="164" fontId="3" fillId="2" borderId="1" xfId="2" quotePrefix="1" applyFont="1" applyFill="1" applyBorder="1" applyAlignment="1">
      <alignment horizontal="centerContinuous"/>
    </xf>
    <xf numFmtId="164" fontId="4" fillId="0" borderId="0" xfId="2" applyFont="1"/>
    <xf numFmtId="164" fontId="3" fillId="2" borderId="5" xfId="2" applyNumberFormat="1" applyFont="1" applyFill="1" applyBorder="1" applyAlignment="1" applyProtection="1">
      <alignment horizontal="center"/>
    </xf>
    <xf numFmtId="164" fontId="5" fillId="2" borderId="0" xfId="2" applyNumberFormat="1" applyFont="1" applyFill="1" applyBorder="1" applyAlignment="1" applyProtection="1">
      <alignment horizontal="center"/>
    </xf>
    <xf numFmtId="164" fontId="5" fillId="2" borderId="1" xfId="2" applyNumberFormat="1" applyFont="1" applyFill="1" applyBorder="1" applyAlignment="1" applyProtection="1">
      <alignment horizontal="center"/>
    </xf>
    <xf numFmtId="164" fontId="5" fillId="2" borderId="6" xfId="2" applyNumberFormat="1" applyFont="1" applyFill="1" applyBorder="1" applyAlignment="1" applyProtection="1">
      <alignment horizontal="center"/>
    </xf>
    <xf numFmtId="164" fontId="5" fillId="2" borderId="0" xfId="2" applyFont="1" applyFill="1" applyBorder="1" applyAlignment="1">
      <alignment horizontal="centerContinuous"/>
    </xf>
    <xf numFmtId="164" fontId="5" fillId="2" borderId="5" xfId="2" applyFont="1" applyFill="1" applyBorder="1" applyAlignment="1">
      <alignment horizontal="centerContinuous"/>
    </xf>
    <xf numFmtId="164" fontId="6" fillId="0" borderId="0" xfId="2" applyFont="1"/>
    <xf numFmtId="164" fontId="6" fillId="0" borderId="7" xfId="2" applyNumberFormat="1" applyFont="1" applyBorder="1" applyProtection="1"/>
    <xf numFmtId="37" fontId="6" fillId="0" borderId="8" xfId="2" applyNumberFormat="1" applyFont="1" applyBorder="1" applyProtection="1"/>
    <xf numFmtId="43" fontId="6" fillId="0" borderId="7" xfId="3" applyNumberFormat="1" applyFont="1" applyBorder="1" applyProtection="1"/>
    <xf numFmtId="39" fontId="6" fillId="0" borderId="7" xfId="2" applyNumberFormat="1" applyFont="1" applyBorder="1" applyProtection="1"/>
    <xf numFmtId="165" fontId="6" fillId="0" borderId="7" xfId="1" applyNumberFormat="1" applyFont="1" applyFill="1" applyBorder="1" applyProtection="1"/>
    <xf numFmtId="165" fontId="6" fillId="0" borderId="7" xfId="4" applyNumberFormat="1" applyFont="1" applyFill="1" applyBorder="1" applyProtection="1"/>
    <xf numFmtId="166" fontId="6" fillId="0" borderId="9" xfId="5" applyNumberFormat="1" applyFont="1" applyBorder="1"/>
    <xf numFmtId="166" fontId="6" fillId="0" borderId="7" xfId="5" applyNumberFormat="1" applyFont="1" applyBorder="1"/>
    <xf numFmtId="164" fontId="6" fillId="0" borderId="10" xfId="2" applyNumberFormat="1" applyFont="1" applyBorder="1" applyProtection="1"/>
    <xf numFmtId="37" fontId="6" fillId="0" borderId="11" xfId="2" applyNumberFormat="1" applyFont="1" applyBorder="1" applyProtection="1"/>
    <xf numFmtId="43" fontId="6" fillId="0" borderId="10" xfId="3" applyNumberFormat="1" applyFont="1" applyBorder="1" applyProtection="1"/>
    <xf numFmtId="39" fontId="6" fillId="0" borderId="10" xfId="2" applyNumberFormat="1" applyFont="1" applyBorder="1" applyProtection="1"/>
    <xf numFmtId="165" fontId="6" fillId="0" borderId="10" xfId="1" applyNumberFormat="1" applyFont="1" applyFill="1" applyBorder="1" applyProtection="1"/>
    <xf numFmtId="165" fontId="6" fillId="0" borderId="10" xfId="4" applyNumberFormat="1" applyFont="1" applyFill="1" applyBorder="1" applyProtection="1"/>
    <xf numFmtId="166" fontId="6" fillId="0" borderId="12" xfId="5" applyNumberFormat="1" applyFont="1" applyBorder="1"/>
    <xf numFmtId="166" fontId="6" fillId="0" borderId="10" xfId="5" applyNumberFormat="1" applyFont="1" applyBorder="1"/>
    <xf numFmtId="164" fontId="6" fillId="0" borderId="10" xfId="2" applyNumberFormat="1" applyFont="1" applyFill="1" applyBorder="1" applyProtection="1"/>
    <xf numFmtId="37" fontId="6" fillId="0" borderId="11" xfId="2" applyNumberFormat="1" applyFont="1" applyFill="1" applyBorder="1" applyProtection="1"/>
    <xf numFmtId="43" fontId="6" fillId="0" borderId="10" xfId="3" applyNumberFormat="1" applyFont="1" applyFill="1" applyBorder="1" applyProtection="1"/>
    <xf numFmtId="39" fontId="6" fillId="0" borderId="10" xfId="2" applyNumberFormat="1" applyFont="1" applyFill="1" applyBorder="1" applyProtection="1"/>
    <xf numFmtId="166" fontId="6" fillId="0" borderId="12" xfId="5" applyNumberFormat="1" applyFont="1" applyFill="1" applyBorder="1"/>
    <xf numFmtId="166" fontId="6" fillId="0" borderId="10" xfId="5" applyNumberFormat="1" applyFont="1" applyFill="1" applyBorder="1"/>
    <xf numFmtId="164" fontId="7" fillId="0" borderId="0" xfId="2" applyFont="1"/>
    <xf numFmtId="164" fontId="6" fillId="0" borderId="13" xfId="2" applyNumberFormat="1" applyFont="1" applyBorder="1" applyProtection="1"/>
    <xf numFmtId="37" fontId="6" fillId="0" borderId="14" xfId="2" applyNumberFormat="1" applyFont="1" applyBorder="1" applyProtection="1"/>
    <xf numFmtId="43" fontId="6" fillId="0" borderId="13" xfId="3" applyNumberFormat="1" applyFont="1" applyBorder="1" applyProtection="1"/>
    <xf numFmtId="39" fontId="6" fillId="0" borderId="13" xfId="2" applyNumberFormat="1" applyFont="1" applyBorder="1" applyProtection="1"/>
    <xf numFmtId="165" fontId="6" fillId="0" borderId="13" xfId="1" applyNumberFormat="1" applyFont="1" applyFill="1" applyBorder="1" applyProtection="1"/>
    <xf numFmtId="165" fontId="6" fillId="0" borderId="13" xfId="4" applyNumberFormat="1" applyFont="1" applyFill="1" applyBorder="1" applyProtection="1"/>
    <xf numFmtId="166" fontId="6" fillId="0" borderId="13" xfId="5" applyNumberFormat="1" applyFont="1" applyBorder="1"/>
    <xf numFmtId="164" fontId="5" fillId="2" borderId="15" xfId="2" applyFont="1" applyFill="1" applyBorder="1"/>
    <xf numFmtId="164" fontId="5" fillId="2" borderId="16" xfId="2" applyFont="1" applyFill="1" applyBorder="1"/>
    <xf numFmtId="167" fontId="5" fillId="2" borderId="16" xfId="2" applyNumberFormat="1" applyFont="1" applyFill="1" applyBorder="1"/>
    <xf numFmtId="167" fontId="5" fillId="2" borderId="16" xfId="3" applyNumberFormat="1" applyFont="1" applyFill="1" applyBorder="1"/>
    <xf numFmtId="165" fontId="5" fillId="2" borderId="17" xfId="4" applyNumberFormat="1" applyFont="1" applyFill="1" applyBorder="1"/>
    <xf numFmtId="166" fontId="5" fillId="2" borderId="16" xfId="5" applyNumberFormat="1" applyFont="1" applyFill="1" applyBorder="1" applyAlignment="1">
      <alignment horizontal="right"/>
    </xf>
    <xf numFmtId="166" fontId="5" fillId="2" borderId="18" xfId="5" applyNumberFormat="1" applyFont="1" applyFill="1" applyBorder="1" applyAlignment="1">
      <alignment horizontal="right"/>
    </xf>
    <xf numFmtId="164" fontId="5" fillId="2" borderId="19" xfId="2" applyFont="1" applyFill="1" applyBorder="1"/>
    <xf numFmtId="164" fontId="5" fillId="2" borderId="20" xfId="2" applyFont="1" applyFill="1" applyBorder="1"/>
    <xf numFmtId="165" fontId="5" fillId="2" borderId="20" xfId="4" applyNumberFormat="1" applyFont="1" applyFill="1" applyBorder="1"/>
    <xf numFmtId="10" fontId="5" fillId="2" borderId="20" xfId="5" applyNumberFormat="1" applyFont="1" applyFill="1" applyBorder="1"/>
    <xf numFmtId="10" fontId="5" fillId="2" borderId="21" xfId="5" applyNumberFormat="1" applyFont="1" applyFill="1" applyBorder="1"/>
    <xf numFmtId="9" fontId="6" fillId="0" borderId="0" xfId="5" applyFont="1"/>
    <xf numFmtId="164" fontId="5" fillId="2" borderId="22" xfId="2" applyFont="1" applyFill="1" applyBorder="1"/>
    <xf numFmtId="164" fontId="5" fillId="2" borderId="23" xfId="2" applyFont="1" applyFill="1" applyBorder="1"/>
    <xf numFmtId="165" fontId="5" fillId="2" borderId="23" xfId="4" applyNumberFormat="1" applyFont="1" applyFill="1" applyBorder="1"/>
    <xf numFmtId="10" fontId="5" fillId="2" borderId="23" xfId="5" applyNumberFormat="1" applyFont="1" applyFill="1" applyBorder="1"/>
    <xf numFmtId="10" fontId="5" fillId="2" borderId="24" xfId="5" applyNumberFormat="1" applyFont="1" applyFill="1" applyBorder="1"/>
    <xf numFmtId="164" fontId="5" fillId="2" borderId="25" xfId="2" applyFont="1" applyFill="1" applyBorder="1"/>
    <xf numFmtId="164" fontId="5" fillId="2" borderId="26" xfId="2" applyFont="1" applyFill="1" applyBorder="1"/>
    <xf numFmtId="165" fontId="5" fillId="2" borderId="26" xfId="4" applyNumberFormat="1" applyFont="1" applyFill="1" applyBorder="1"/>
    <xf numFmtId="10" fontId="5" fillId="2" borderId="26" xfId="5" applyNumberFormat="1" applyFont="1" applyFill="1" applyBorder="1"/>
    <xf numFmtId="10" fontId="5" fillId="2" borderId="27" xfId="5" applyNumberFormat="1" applyFont="1" applyFill="1" applyBorder="1"/>
    <xf numFmtId="0" fontId="8" fillId="0" borderId="0" xfId="6" applyFont="1" applyFill="1"/>
    <xf numFmtId="0" fontId="9" fillId="0" borderId="0" xfId="6" applyFont="1" applyFill="1"/>
    <xf numFmtId="0" fontId="6" fillId="0" borderId="0" xfId="6" applyFont="1" applyFill="1"/>
    <xf numFmtId="0" fontId="8" fillId="0" borderId="0" xfId="6" applyFont="1" applyFill="1" applyBorder="1"/>
    <xf numFmtId="0" fontId="6" fillId="0" borderId="0" xfId="6"/>
    <xf numFmtId="0" fontId="8" fillId="0" borderId="0" xfId="6" applyFont="1"/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2" xfId="2" applyFont="1" applyFill="1" applyBorder="1" applyAlignment="1">
      <alignment horizontal="center"/>
    </xf>
    <xf numFmtId="164" fontId="3" fillId="2" borderId="4" xfId="2" applyFont="1" applyFill="1" applyBorder="1" applyAlignment="1">
      <alignment horizontal="center"/>
    </xf>
  </cellXfs>
  <cellStyles count="18">
    <cellStyle name="Comma 2" xfId="3"/>
    <cellStyle name="Comma 2 2" xfId="7"/>
    <cellStyle name="Comma 3" xfId="8"/>
    <cellStyle name="Currency" xfId="1" builtinId="4"/>
    <cellStyle name="Currency 2" xfId="4"/>
    <cellStyle name="Normal" xfId="0" builtinId="0"/>
    <cellStyle name="Normal 2" xfId="6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17" xfId="2"/>
    <cellStyle name="Percent 2" xfId="5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2"/>
  <sheetViews>
    <sheetView tabSelected="1" workbookViewId="0">
      <selection activeCell="C9" sqref="C9"/>
    </sheetView>
  </sheetViews>
  <sheetFormatPr defaultRowHeight="12.75"/>
  <cols>
    <col min="1" max="1" width="16.7109375" style="11" customWidth="1"/>
    <col min="2" max="2" width="0" style="11" hidden="1" customWidth="1"/>
    <col min="3" max="4" width="7.7109375" style="11" customWidth="1"/>
    <col min="5" max="7" width="13.28515625" style="11" customWidth="1"/>
    <col min="8" max="9" width="8.7109375" style="11" customWidth="1"/>
    <col min="10" max="256" width="9.140625" style="11"/>
    <col min="257" max="257" width="16.7109375" style="11" customWidth="1"/>
    <col min="258" max="258" width="0" style="11" hidden="1" customWidth="1"/>
    <col min="259" max="260" width="7.7109375" style="11" customWidth="1"/>
    <col min="261" max="263" width="13.28515625" style="11" customWidth="1"/>
    <col min="264" max="265" width="8.7109375" style="11" customWidth="1"/>
    <col min="266" max="512" width="9.140625" style="11"/>
    <col min="513" max="513" width="16.7109375" style="11" customWidth="1"/>
    <col min="514" max="514" width="0" style="11" hidden="1" customWidth="1"/>
    <col min="515" max="516" width="7.7109375" style="11" customWidth="1"/>
    <col min="517" max="519" width="13.28515625" style="11" customWidth="1"/>
    <col min="520" max="521" width="8.7109375" style="11" customWidth="1"/>
    <col min="522" max="768" width="9.140625" style="11"/>
    <col min="769" max="769" width="16.7109375" style="11" customWidth="1"/>
    <col min="770" max="770" width="0" style="11" hidden="1" customWidth="1"/>
    <col min="771" max="772" width="7.7109375" style="11" customWidth="1"/>
    <col min="773" max="775" width="13.28515625" style="11" customWidth="1"/>
    <col min="776" max="777" width="8.7109375" style="11" customWidth="1"/>
    <col min="778" max="1024" width="9.140625" style="11"/>
    <col min="1025" max="1025" width="16.7109375" style="11" customWidth="1"/>
    <col min="1026" max="1026" width="0" style="11" hidden="1" customWidth="1"/>
    <col min="1027" max="1028" width="7.7109375" style="11" customWidth="1"/>
    <col min="1029" max="1031" width="13.28515625" style="11" customWidth="1"/>
    <col min="1032" max="1033" width="8.7109375" style="11" customWidth="1"/>
    <col min="1034" max="1280" width="9.140625" style="11"/>
    <col min="1281" max="1281" width="16.7109375" style="11" customWidth="1"/>
    <col min="1282" max="1282" width="0" style="11" hidden="1" customWidth="1"/>
    <col min="1283" max="1284" width="7.7109375" style="11" customWidth="1"/>
    <col min="1285" max="1287" width="13.28515625" style="11" customWidth="1"/>
    <col min="1288" max="1289" width="8.7109375" style="11" customWidth="1"/>
    <col min="1290" max="1536" width="9.140625" style="11"/>
    <col min="1537" max="1537" width="16.7109375" style="11" customWidth="1"/>
    <col min="1538" max="1538" width="0" style="11" hidden="1" customWidth="1"/>
    <col min="1539" max="1540" width="7.7109375" style="11" customWidth="1"/>
    <col min="1541" max="1543" width="13.28515625" style="11" customWidth="1"/>
    <col min="1544" max="1545" width="8.7109375" style="11" customWidth="1"/>
    <col min="1546" max="1792" width="9.140625" style="11"/>
    <col min="1793" max="1793" width="16.7109375" style="11" customWidth="1"/>
    <col min="1794" max="1794" width="0" style="11" hidden="1" customWidth="1"/>
    <col min="1795" max="1796" width="7.7109375" style="11" customWidth="1"/>
    <col min="1797" max="1799" width="13.28515625" style="11" customWidth="1"/>
    <col min="1800" max="1801" width="8.7109375" style="11" customWidth="1"/>
    <col min="1802" max="2048" width="9.140625" style="11"/>
    <col min="2049" max="2049" width="16.7109375" style="11" customWidth="1"/>
    <col min="2050" max="2050" width="0" style="11" hidden="1" customWidth="1"/>
    <col min="2051" max="2052" width="7.7109375" style="11" customWidth="1"/>
    <col min="2053" max="2055" width="13.28515625" style="11" customWidth="1"/>
    <col min="2056" max="2057" width="8.7109375" style="11" customWidth="1"/>
    <col min="2058" max="2304" width="9.140625" style="11"/>
    <col min="2305" max="2305" width="16.7109375" style="11" customWidth="1"/>
    <col min="2306" max="2306" width="0" style="11" hidden="1" customWidth="1"/>
    <col min="2307" max="2308" width="7.7109375" style="11" customWidth="1"/>
    <col min="2309" max="2311" width="13.28515625" style="11" customWidth="1"/>
    <col min="2312" max="2313" width="8.7109375" style="11" customWidth="1"/>
    <col min="2314" max="2560" width="9.140625" style="11"/>
    <col min="2561" max="2561" width="16.7109375" style="11" customWidth="1"/>
    <col min="2562" max="2562" width="0" style="11" hidden="1" customWidth="1"/>
    <col min="2563" max="2564" width="7.7109375" style="11" customWidth="1"/>
    <col min="2565" max="2567" width="13.28515625" style="11" customWidth="1"/>
    <col min="2568" max="2569" width="8.7109375" style="11" customWidth="1"/>
    <col min="2570" max="2816" width="9.140625" style="11"/>
    <col min="2817" max="2817" width="16.7109375" style="11" customWidth="1"/>
    <col min="2818" max="2818" width="0" style="11" hidden="1" customWidth="1"/>
    <col min="2819" max="2820" width="7.7109375" style="11" customWidth="1"/>
    <col min="2821" max="2823" width="13.28515625" style="11" customWidth="1"/>
    <col min="2824" max="2825" width="8.7109375" style="11" customWidth="1"/>
    <col min="2826" max="3072" width="9.140625" style="11"/>
    <col min="3073" max="3073" width="16.7109375" style="11" customWidth="1"/>
    <col min="3074" max="3074" width="0" style="11" hidden="1" customWidth="1"/>
    <col min="3075" max="3076" width="7.7109375" style="11" customWidth="1"/>
    <col min="3077" max="3079" width="13.28515625" style="11" customWidth="1"/>
    <col min="3080" max="3081" width="8.7109375" style="11" customWidth="1"/>
    <col min="3082" max="3328" width="9.140625" style="11"/>
    <col min="3329" max="3329" width="16.7109375" style="11" customWidth="1"/>
    <col min="3330" max="3330" width="0" style="11" hidden="1" customWidth="1"/>
    <col min="3331" max="3332" width="7.7109375" style="11" customWidth="1"/>
    <col min="3333" max="3335" width="13.28515625" style="11" customWidth="1"/>
    <col min="3336" max="3337" width="8.7109375" style="11" customWidth="1"/>
    <col min="3338" max="3584" width="9.140625" style="11"/>
    <col min="3585" max="3585" width="16.7109375" style="11" customWidth="1"/>
    <col min="3586" max="3586" width="0" style="11" hidden="1" customWidth="1"/>
    <col min="3587" max="3588" width="7.7109375" style="11" customWidth="1"/>
    <col min="3589" max="3591" width="13.28515625" style="11" customWidth="1"/>
    <col min="3592" max="3593" width="8.7109375" style="11" customWidth="1"/>
    <col min="3594" max="3840" width="9.140625" style="11"/>
    <col min="3841" max="3841" width="16.7109375" style="11" customWidth="1"/>
    <col min="3842" max="3842" width="0" style="11" hidden="1" customWidth="1"/>
    <col min="3843" max="3844" width="7.7109375" style="11" customWidth="1"/>
    <col min="3845" max="3847" width="13.28515625" style="11" customWidth="1"/>
    <col min="3848" max="3849" width="8.7109375" style="11" customWidth="1"/>
    <col min="3850" max="4096" width="9.140625" style="11"/>
    <col min="4097" max="4097" width="16.7109375" style="11" customWidth="1"/>
    <col min="4098" max="4098" width="0" style="11" hidden="1" customWidth="1"/>
    <col min="4099" max="4100" width="7.7109375" style="11" customWidth="1"/>
    <col min="4101" max="4103" width="13.28515625" style="11" customWidth="1"/>
    <col min="4104" max="4105" width="8.7109375" style="11" customWidth="1"/>
    <col min="4106" max="4352" width="9.140625" style="11"/>
    <col min="4353" max="4353" width="16.7109375" style="11" customWidth="1"/>
    <col min="4354" max="4354" width="0" style="11" hidden="1" customWidth="1"/>
    <col min="4355" max="4356" width="7.7109375" style="11" customWidth="1"/>
    <col min="4357" max="4359" width="13.28515625" style="11" customWidth="1"/>
    <col min="4360" max="4361" width="8.7109375" style="11" customWidth="1"/>
    <col min="4362" max="4608" width="9.140625" style="11"/>
    <col min="4609" max="4609" width="16.7109375" style="11" customWidth="1"/>
    <col min="4610" max="4610" width="0" style="11" hidden="1" customWidth="1"/>
    <col min="4611" max="4612" width="7.7109375" style="11" customWidth="1"/>
    <col min="4613" max="4615" width="13.28515625" style="11" customWidth="1"/>
    <col min="4616" max="4617" width="8.7109375" style="11" customWidth="1"/>
    <col min="4618" max="4864" width="9.140625" style="11"/>
    <col min="4865" max="4865" width="16.7109375" style="11" customWidth="1"/>
    <col min="4866" max="4866" width="0" style="11" hidden="1" customWidth="1"/>
    <col min="4867" max="4868" width="7.7109375" style="11" customWidth="1"/>
    <col min="4869" max="4871" width="13.28515625" style="11" customWidth="1"/>
    <col min="4872" max="4873" width="8.7109375" style="11" customWidth="1"/>
    <col min="4874" max="5120" width="9.140625" style="11"/>
    <col min="5121" max="5121" width="16.7109375" style="11" customWidth="1"/>
    <col min="5122" max="5122" width="0" style="11" hidden="1" customWidth="1"/>
    <col min="5123" max="5124" width="7.7109375" style="11" customWidth="1"/>
    <col min="5125" max="5127" width="13.28515625" style="11" customWidth="1"/>
    <col min="5128" max="5129" width="8.7109375" style="11" customWidth="1"/>
    <col min="5130" max="5376" width="9.140625" style="11"/>
    <col min="5377" max="5377" width="16.7109375" style="11" customWidth="1"/>
    <col min="5378" max="5378" width="0" style="11" hidden="1" customWidth="1"/>
    <col min="5379" max="5380" width="7.7109375" style="11" customWidth="1"/>
    <col min="5381" max="5383" width="13.28515625" style="11" customWidth="1"/>
    <col min="5384" max="5385" width="8.7109375" style="11" customWidth="1"/>
    <col min="5386" max="5632" width="9.140625" style="11"/>
    <col min="5633" max="5633" width="16.7109375" style="11" customWidth="1"/>
    <col min="5634" max="5634" width="0" style="11" hidden="1" customWidth="1"/>
    <col min="5635" max="5636" width="7.7109375" style="11" customWidth="1"/>
    <col min="5637" max="5639" width="13.28515625" style="11" customWidth="1"/>
    <col min="5640" max="5641" width="8.7109375" style="11" customWidth="1"/>
    <col min="5642" max="5888" width="9.140625" style="11"/>
    <col min="5889" max="5889" width="16.7109375" style="11" customWidth="1"/>
    <col min="5890" max="5890" width="0" style="11" hidden="1" customWidth="1"/>
    <col min="5891" max="5892" width="7.7109375" style="11" customWidth="1"/>
    <col min="5893" max="5895" width="13.28515625" style="11" customWidth="1"/>
    <col min="5896" max="5897" width="8.7109375" style="11" customWidth="1"/>
    <col min="5898" max="6144" width="9.140625" style="11"/>
    <col min="6145" max="6145" width="16.7109375" style="11" customWidth="1"/>
    <col min="6146" max="6146" width="0" style="11" hidden="1" customWidth="1"/>
    <col min="6147" max="6148" width="7.7109375" style="11" customWidth="1"/>
    <col min="6149" max="6151" width="13.28515625" style="11" customWidth="1"/>
    <col min="6152" max="6153" width="8.7109375" style="11" customWidth="1"/>
    <col min="6154" max="6400" width="9.140625" style="11"/>
    <col min="6401" max="6401" width="16.7109375" style="11" customWidth="1"/>
    <col min="6402" max="6402" width="0" style="11" hidden="1" customWidth="1"/>
    <col min="6403" max="6404" width="7.7109375" style="11" customWidth="1"/>
    <col min="6405" max="6407" width="13.28515625" style="11" customWidth="1"/>
    <col min="6408" max="6409" width="8.7109375" style="11" customWidth="1"/>
    <col min="6410" max="6656" width="9.140625" style="11"/>
    <col min="6657" max="6657" width="16.7109375" style="11" customWidth="1"/>
    <col min="6658" max="6658" width="0" style="11" hidden="1" customWidth="1"/>
    <col min="6659" max="6660" width="7.7109375" style="11" customWidth="1"/>
    <col min="6661" max="6663" width="13.28515625" style="11" customWidth="1"/>
    <col min="6664" max="6665" width="8.7109375" style="11" customWidth="1"/>
    <col min="6666" max="6912" width="9.140625" style="11"/>
    <col min="6913" max="6913" width="16.7109375" style="11" customWidth="1"/>
    <col min="6914" max="6914" width="0" style="11" hidden="1" customWidth="1"/>
    <col min="6915" max="6916" width="7.7109375" style="11" customWidth="1"/>
    <col min="6917" max="6919" width="13.28515625" style="11" customWidth="1"/>
    <col min="6920" max="6921" width="8.7109375" style="11" customWidth="1"/>
    <col min="6922" max="7168" width="9.140625" style="11"/>
    <col min="7169" max="7169" width="16.7109375" style="11" customWidth="1"/>
    <col min="7170" max="7170" width="0" style="11" hidden="1" customWidth="1"/>
    <col min="7171" max="7172" width="7.7109375" style="11" customWidth="1"/>
    <col min="7173" max="7175" width="13.28515625" style="11" customWidth="1"/>
    <col min="7176" max="7177" width="8.7109375" style="11" customWidth="1"/>
    <col min="7178" max="7424" width="9.140625" style="11"/>
    <col min="7425" max="7425" width="16.7109375" style="11" customWidth="1"/>
    <col min="7426" max="7426" width="0" style="11" hidden="1" customWidth="1"/>
    <col min="7427" max="7428" width="7.7109375" style="11" customWidth="1"/>
    <col min="7429" max="7431" width="13.28515625" style="11" customWidth="1"/>
    <col min="7432" max="7433" width="8.7109375" style="11" customWidth="1"/>
    <col min="7434" max="7680" width="9.140625" style="11"/>
    <col min="7681" max="7681" width="16.7109375" style="11" customWidth="1"/>
    <col min="7682" max="7682" width="0" style="11" hidden="1" customWidth="1"/>
    <col min="7683" max="7684" width="7.7109375" style="11" customWidth="1"/>
    <col min="7685" max="7687" width="13.28515625" style="11" customWidth="1"/>
    <col min="7688" max="7689" width="8.7109375" style="11" customWidth="1"/>
    <col min="7690" max="7936" width="9.140625" style="11"/>
    <col min="7937" max="7937" width="16.7109375" style="11" customWidth="1"/>
    <col min="7938" max="7938" width="0" style="11" hidden="1" customWidth="1"/>
    <col min="7939" max="7940" width="7.7109375" style="11" customWidth="1"/>
    <col min="7941" max="7943" width="13.28515625" style="11" customWidth="1"/>
    <col min="7944" max="7945" width="8.7109375" style="11" customWidth="1"/>
    <col min="7946" max="8192" width="9.140625" style="11"/>
    <col min="8193" max="8193" width="16.7109375" style="11" customWidth="1"/>
    <col min="8194" max="8194" width="0" style="11" hidden="1" customWidth="1"/>
    <col min="8195" max="8196" width="7.7109375" style="11" customWidth="1"/>
    <col min="8197" max="8199" width="13.28515625" style="11" customWidth="1"/>
    <col min="8200" max="8201" width="8.7109375" style="11" customWidth="1"/>
    <col min="8202" max="8448" width="9.140625" style="11"/>
    <col min="8449" max="8449" width="16.7109375" style="11" customWidth="1"/>
    <col min="8450" max="8450" width="0" style="11" hidden="1" customWidth="1"/>
    <col min="8451" max="8452" width="7.7109375" style="11" customWidth="1"/>
    <col min="8453" max="8455" width="13.28515625" style="11" customWidth="1"/>
    <col min="8456" max="8457" width="8.7109375" style="11" customWidth="1"/>
    <col min="8458" max="8704" width="9.140625" style="11"/>
    <col min="8705" max="8705" width="16.7109375" style="11" customWidth="1"/>
    <col min="8706" max="8706" width="0" style="11" hidden="1" customWidth="1"/>
    <col min="8707" max="8708" width="7.7109375" style="11" customWidth="1"/>
    <col min="8709" max="8711" width="13.28515625" style="11" customWidth="1"/>
    <col min="8712" max="8713" width="8.7109375" style="11" customWidth="1"/>
    <col min="8714" max="8960" width="9.140625" style="11"/>
    <col min="8961" max="8961" width="16.7109375" style="11" customWidth="1"/>
    <col min="8962" max="8962" width="0" style="11" hidden="1" customWidth="1"/>
    <col min="8963" max="8964" width="7.7109375" style="11" customWidth="1"/>
    <col min="8965" max="8967" width="13.28515625" style="11" customWidth="1"/>
    <col min="8968" max="8969" width="8.7109375" style="11" customWidth="1"/>
    <col min="8970" max="9216" width="9.140625" style="11"/>
    <col min="9217" max="9217" width="16.7109375" style="11" customWidth="1"/>
    <col min="9218" max="9218" width="0" style="11" hidden="1" customWidth="1"/>
    <col min="9219" max="9220" width="7.7109375" style="11" customWidth="1"/>
    <col min="9221" max="9223" width="13.28515625" style="11" customWidth="1"/>
    <col min="9224" max="9225" width="8.7109375" style="11" customWidth="1"/>
    <col min="9226" max="9472" width="9.140625" style="11"/>
    <col min="9473" max="9473" width="16.7109375" style="11" customWidth="1"/>
    <col min="9474" max="9474" width="0" style="11" hidden="1" customWidth="1"/>
    <col min="9475" max="9476" width="7.7109375" style="11" customWidth="1"/>
    <col min="9477" max="9479" width="13.28515625" style="11" customWidth="1"/>
    <col min="9480" max="9481" width="8.7109375" style="11" customWidth="1"/>
    <col min="9482" max="9728" width="9.140625" style="11"/>
    <col min="9729" max="9729" width="16.7109375" style="11" customWidth="1"/>
    <col min="9730" max="9730" width="0" style="11" hidden="1" customWidth="1"/>
    <col min="9731" max="9732" width="7.7109375" style="11" customWidth="1"/>
    <col min="9733" max="9735" width="13.28515625" style="11" customWidth="1"/>
    <col min="9736" max="9737" width="8.7109375" style="11" customWidth="1"/>
    <col min="9738" max="9984" width="9.140625" style="11"/>
    <col min="9985" max="9985" width="16.7109375" style="11" customWidth="1"/>
    <col min="9986" max="9986" width="0" style="11" hidden="1" customWidth="1"/>
    <col min="9987" max="9988" width="7.7109375" style="11" customWidth="1"/>
    <col min="9989" max="9991" width="13.28515625" style="11" customWidth="1"/>
    <col min="9992" max="9993" width="8.7109375" style="11" customWidth="1"/>
    <col min="9994" max="10240" width="9.140625" style="11"/>
    <col min="10241" max="10241" width="16.7109375" style="11" customWidth="1"/>
    <col min="10242" max="10242" width="0" style="11" hidden="1" customWidth="1"/>
    <col min="10243" max="10244" width="7.7109375" style="11" customWidth="1"/>
    <col min="10245" max="10247" width="13.28515625" style="11" customWidth="1"/>
    <col min="10248" max="10249" width="8.7109375" style="11" customWidth="1"/>
    <col min="10250" max="10496" width="9.140625" style="11"/>
    <col min="10497" max="10497" width="16.7109375" style="11" customWidth="1"/>
    <col min="10498" max="10498" width="0" style="11" hidden="1" customWidth="1"/>
    <col min="10499" max="10500" width="7.7109375" style="11" customWidth="1"/>
    <col min="10501" max="10503" width="13.28515625" style="11" customWidth="1"/>
    <col min="10504" max="10505" width="8.7109375" style="11" customWidth="1"/>
    <col min="10506" max="10752" width="9.140625" style="11"/>
    <col min="10753" max="10753" width="16.7109375" style="11" customWidth="1"/>
    <col min="10754" max="10754" width="0" style="11" hidden="1" customWidth="1"/>
    <col min="10755" max="10756" width="7.7109375" style="11" customWidth="1"/>
    <col min="10757" max="10759" width="13.28515625" style="11" customWidth="1"/>
    <col min="10760" max="10761" width="8.7109375" style="11" customWidth="1"/>
    <col min="10762" max="11008" width="9.140625" style="11"/>
    <col min="11009" max="11009" width="16.7109375" style="11" customWidth="1"/>
    <col min="11010" max="11010" width="0" style="11" hidden="1" customWidth="1"/>
    <col min="11011" max="11012" width="7.7109375" style="11" customWidth="1"/>
    <col min="11013" max="11015" width="13.28515625" style="11" customWidth="1"/>
    <col min="11016" max="11017" width="8.7109375" style="11" customWidth="1"/>
    <col min="11018" max="11264" width="9.140625" style="11"/>
    <col min="11265" max="11265" width="16.7109375" style="11" customWidth="1"/>
    <col min="11266" max="11266" width="0" style="11" hidden="1" customWidth="1"/>
    <col min="11267" max="11268" width="7.7109375" style="11" customWidth="1"/>
    <col min="11269" max="11271" width="13.28515625" style="11" customWidth="1"/>
    <col min="11272" max="11273" width="8.7109375" style="11" customWidth="1"/>
    <col min="11274" max="11520" width="9.140625" style="11"/>
    <col min="11521" max="11521" width="16.7109375" style="11" customWidth="1"/>
    <col min="11522" max="11522" width="0" style="11" hidden="1" customWidth="1"/>
    <col min="11523" max="11524" width="7.7109375" style="11" customWidth="1"/>
    <col min="11525" max="11527" width="13.28515625" style="11" customWidth="1"/>
    <col min="11528" max="11529" width="8.7109375" style="11" customWidth="1"/>
    <col min="11530" max="11776" width="9.140625" style="11"/>
    <col min="11777" max="11777" width="16.7109375" style="11" customWidth="1"/>
    <col min="11778" max="11778" width="0" style="11" hidden="1" customWidth="1"/>
    <col min="11779" max="11780" width="7.7109375" style="11" customWidth="1"/>
    <col min="11781" max="11783" width="13.28515625" style="11" customWidth="1"/>
    <col min="11784" max="11785" width="8.7109375" style="11" customWidth="1"/>
    <col min="11786" max="12032" width="9.140625" style="11"/>
    <col min="12033" max="12033" width="16.7109375" style="11" customWidth="1"/>
    <col min="12034" max="12034" width="0" style="11" hidden="1" customWidth="1"/>
    <col min="12035" max="12036" width="7.7109375" style="11" customWidth="1"/>
    <col min="12037" max="12039" width="13.28515625" style="11" customWidth="1"/>
    <col min="12040" max="12041" width="8.7109375" style="11" customWidth="1"/>
    <col min="12042" max="12288" width="9.140625" style="11"/>
    <col min="12289" max="12289" width="16.7109375" style="11" customWidth="1"/>
    <col min="12290" max="12290" width="0" style="11" hidden="1" customWidth="1"/>
    <col min="12291" max="12292" width="7.7109375" style="11" customWidth="1"/>
    <col min="12293" max="12295" width="13.28515625" style="11" customWidth="1"/>
    <col min="12296" max="12297" width="8.7109375" style="11" customWidth="1"/>
    <col min="12298" max="12544" width="9.140625" style="11"/>
    <col min="12545" max="12545" width="16.7109375" style="11" customWidth="1"/>
    <col min="12546" max="12546" width="0" style="11" hidden="1" customWidth="1"/>
    <col min="12547" max="12548" width="7.7109375" style="11" customWidth="1"/>
    <col min="12549" max="12551" width="13.28515625" style="11" customWidth="1"/>
    <col min="12552" max="12553" width="8.7109375" style="11" customWidth="1"/>
    <col min="12554" max="12800" width="9.140625" style="11"/>
    <col min="12801" max="12801" width="16.7109375" style="11" customWidth="1"/>
    <col min="12802" max="12802" width="0" style="11" hidden="1" customWidth="1"/>
    <col min="12803" max="12804" width="7.7109375" style="11" customWidth="1"/>
    <col min="12805" max="12807" width="13.28515625" style="11" customWidth="1"/>
    <col min="12808" max="12809" width="8.7109375" style="11" customWidth="1"/>
    <col min="12810" max="13056" width="9.140625" style="11"/>
    <col min="13057" max="13057" width="16.7109375" style="11" customWidth="1"/>
    <col min="13058" max="13058" width="0" style="11" hidden="1" customWidth="1"/>
    <col min="13059" max="13060" width="7.7109375" style="11" customWidth="1"/>
    <col min="13061" max="13063" width="13.28515625" style="11" customWidth="1"/>
    <col min="13064" max="13065" width="8.7109375" style="11" customWidth="1"/>
    <col min="13066" max="13312" width="9.140625" style="11"/>
    <col min="13313" max="13313" width="16.7109375" style="11" customWidth="1"/>
    <col min="13314" max="13314" width="0" style="11" hidden="1" customWidth="1"/>
    <col min="13315" max="13316" width="7.7109375" style="11" customWidth="1"/>
    <col min="13317" max="13319" width="13.28515625" style="11" customWidth="1"/>
    <col min="13320" max="13321" width="8.7109375" style="11" customWidth="1"/>
    <col min="13322" max="13568" width="9.140625" style="11"/>
    <col min="13569" max="13569" width="16.7109375" style="11" customWidth="1"/>
    <col min="13570" max="13570" width="0" style="11" hidden="1" customWidth="1"/>
    <col min="13571" max="13572" width="7.7109375" style="11" customWidth="1"/>
    <col min="13573" max="13575" width="13.28515625" style="11" customWidth="1"/>
    <col min="13576" max="13577" width="8.7109375" style="11" customWidth="1"/>
    <col min="13578" max="13824" width="9.140625" style="11"/>
    <col min="13825" max="13825" width="16.7109375" style="11" customWidth="1"/>
    <col min="13826" max="13826" width="0" style="11" hidden="1" customWidth="1"/>
    <col min="13827" max="13828" width="7.7109375" style="11" customWidth="1"/>
    <col min="13829" max="13831" width="13.28515625" style="11" customWidth="1"/>
    <col min="13832" max="13833" width="8.7109375" style="11" customWidth="1"/>
    <col min="13834" max="14080" width="9.140625" style="11"/>
    <col min="14081" max="14081" width="16.7109375" style="11" customWidth="1"/>
    <col min="14082" max="14082" width="0" style="11" hidden="1" customWidth="1"/>
    <col min="14083" max="14084" width="7.7109375" style="11" customWidth="1"/>
    <col min="14085" max="14087" width="13.28515625" style="11" customWidth="1"/>
    <col min="14088" max="14089" width="8.7109375" style="11" customWidth="1"/>
    <col min="14090" max="14336" width="9.140625" style="11"/>
    <col min="14337" max="14337" width="16.7109375" style="11" customWidth="1"/>
    <col min="14338" max="14338" width="0" style="11" hidden="1" customWidth="1"/>
    <col min="14339" max="14340" width="7.7109375" style="11" customWidth="1"/>
    <col min="14341" max="14343" width="13.28515625" style="11" customWidth="1"/>
    <col min="14344" max="14345" width="8.7109375" style="11" customWidth="1"/>
    <col min="14346" max="14592" width="9.140625" style="11"/>
    <col min="14593" max="14593" width="16.7109375" style="11" customWidth="1"/>
    <col min="14594" max="14594" width="0" style="11" hidden="1" customWidth="1"/>
    <col min="14595" max="14596" width="7.7109375" style="11" customWidth="1"/>
    <col min="14597" max="14599" width="13.28515625" style="11" customWidth="1"/>
    <col min="14600" max="14601" width="8.7109375" style="11" customWidth="1"/>
    <col min="14602" max="14848" width="9.140625" style="11"/>
    <col min="14849" max="14849" width="16.7109375" style="11" customWidth="1"/>
    <col min="14850" max="14850" width="0" style="11" hidden="1" customWidth="1"/>
    <col min="14851" max="14852" width="7.7109375" style="11" customWidth="1"/>
    <col min="14853" max="14855" width="13.28515625" style="11" customWidth="1"/>
    <col min="14856" max="14857" width="8.7109375" style="11" customWidth="1"/>
    <col min="14858" max="15104" width="9.140625" style="11"/>
    <col min="15105" max="15105" width="16.7109375" style="11" customWidth="1"/>
    <col min="15106" max="15106" width="0" style="11" hidden="1" customWidth="1"/>
    <col min="15107" max="15108" width="7.7109375" style="11" customWidth="1"/>
    <col min="15109" max="15111" width="13.28515625" style="11" customWidth="1"/>
    <col min="15112" max="15113" width="8.7109375" style="11" customWidth="1"/>
    <col min="15114" max="15360" width="9.140625" style="11"/>
    <col min="15361" max="15361" width="16.7109375" style="11" customWidth="1"/>
    <col min="15362" max="15362" width="0" style="11" hidden="1" customWidth="1"/>
    <col min="15363" max="15364" width="7.7109375" style="11" customWidth="1"/>
    <col min="15365" max="15367" width="13.28515625" style="11" customWidth="1"/>
    <col min="15368" max="15369" width="8.7109375" style="11" customWidth="1"/>
    <col min="15370" max="15616" width="9.140625" style="11"/>
    <col min="15617" max="15617" width="16.7109375" style="11" customWidth="1"/>
    <col min="15618" max="15618" width="0" style="11" hidden="1" customWidth="1"/>
    <col min="15619" max="15620" width="7.7109375" style="11" customWidth="1"/>
    <col min="15621" max="15623" width="13.28515625" style="11" customWidth="1"/>
    <col min="15624" max="15625" width="8.7109375" style="11" customWidth="1"/>
    <col min="15626" max="15872" width="9.140625" style="11"/>
    <col min="15873" max="15873" width="16.7109375" style="11" customWidth="1"/>
    <col min="15874" max="15874" width="0" style="11" hidden="1" customWidth="1"/>
    <col min="15875" max="15876" width="7.7109375" style="11" customWidth="1"/>
    <col min="15877" max="15879" width="13.28515625" style="11" customWidth="1"/>
    <col min="15880" max="15881" width="8.7109375" style="11" customWidth="1"/>
    <col min="15882" max="16128" width="9.140625" style="11"/>
    <col min="16129" max="16129" width="16.7109375" style="11" customWidth="1"/>
    <col min="16130" max="16130" width="0" style="11" hidden="1" customWidth="1"/>
    <col min="16131" max="16132" width="7.7109375" style="11" customWidth="1"/>
    <col min="16133" max="16135" width="13.28515625" style="11" customWidth="1"/>
    <col min="16136" max="16137" width="8.7109375" style="11" customWidth="1"/>
    <col min="16138" max="16384" width="9.140625" style="11"/>
  </cols>
  <sheetData>
    <row r="1" spans="1:9" s="4" customFormat="1" ht="18" customHeight="1" thickBot="1">
      <c r="A1" s="1"/>
      <c r="B1" s="2" t="s">
        <v>0</v>
      </c>
      <c r="C1" s="71" t="s">
        <v>1</v>
      </c>
      <c r="D1" s="72"/>
      <c r="E1" s="73" t="s">
        <v>2</v>
      </c>
      <c r="F1" s="74"/>
      <c r="G1" s="74"/>
      <c r="H1" s="3" t="s">
        <v>3</v>
      </c>
      <c r="I1" s="3" t="s">
        <v>4</v>
      </c>
    </row>
    <row r="2" spans="1:9" ht="15" customHeight="1" thickBot="1">
      <c r="A2" s="5" t="s">
        <v>5</v>
      </c>
      <c r="B2" s="6" t="s">
        <v>6</v>
      </c>
      <c r="C2" s="7" t="s">
        <v>7</v>
      </c>
      <c r="D2" s="7" t="s">
        <v>8</v>
      </c>
      <c r="E2" s="8">
        <v>2011</v>
      </c>
      <c r="F2" s="8">
        <v>2012</v>
      </c>
      <c r="G2" s="8">
        <v>2013</v>
      </c>
      <c r="H2" s="9" t="s">
        <v>9</v>
      </c>
      <c r="I2" s="10" t="s">
        <v>9</v>
      </c>
    </row>
    <row r="3" spans="1:9">
      <c r="A3" s="12" t="s">
        <v>10</v>
      </c>
      <c r="B3" s="13">
        <v>12075</v>
      </c>
      <c r="C3" s="14">
        <v>2</v>
      </c>
      <c r="D3" s="15">
        <v>5</v>
      </c>
      <c r="E3" s="16">
        <v>300541</v>
      </c>
      <c r="F3" s="16">
        <v>290231</v>
      </c>
      <c r="G3" s="17">
        <v>334536</v>
      </c>
      <c r="H3" s="18">
        <f>SUM((F3-E3)/E3)</f>
        <v>-3.4304803670713813E-2</v>
      </c>
      <c r="I3" s="19">
        <f>SUM((G3-F3)/F3)</f>
        <v>0.15265426505094218</v>
      </c>
    </row>
    <row r="4" spans="1:9">
      <c r="A4" s="20" t="s">
        <v>11</v>
      </c>
      <c r="B4" s="21">
        <v>11700</v>
      </c>
      <c r="C4" s="22">
        <v>1</v>
      </c>
      <c r="D4" s="23">
        <v>4</v>
      </c>
      <c r="E4" s="24">
        <v>221244</v>
      </c>
      <c r="F4" s="24">
        <v>233136</v>
      </c>
      <c r="G4" s="25">
        <v>245854</v>
      </c>
      <c r="H4" s="26">
        <f>SUM((F4-E4)/E4)</f>
        <v>5.3750610186038945E-2</v>
      </c>
      <c r="I4" s="27">
        <f t="shared" ref="I4:I41" si="0">SUM((G4-F4)/F4)</f>
        <v>5.4551849564202871E-2</v>
      </c>
    </row>
    <row r="5" spans="1:9">
      <c r="A5" s="28" t="s">
        <v>12</v>
      </c>
      <c r="B5" s="29">
        <v>29107</v>
      </c>
      <c r="C5" s="30">
        <v>12</v>
      </c>
      <c r="D5" s="31">
        <v>25.5</v>
      </c>
      <c r="E5" s="24">
        <v>2189573</v>
      </c>
      <c r="F5" s="24">
        <v>2189573</v>
      </c>
      <c r="G5" s="25">
        <v>2233578</v>
      </c>
      <c r="H5" s="32">
        <f>SUM((F5-E5)/E5)</f>
        <v>0</v>
      </c>
      <c r="I5" s="33">
        <f>SUM((G5-F5)/F5)</f>
        <v>2.0097525864632055E-2</v>
      </c>
    </row>
    <row r="6" spans="1:9">
      <c r="A6" s="20" t="s">
        <v>13</v>
      </c>
      <c r="B6" s="21">
        <v>35076</v>
      </c>
      <c r="C6" s="22">
        <v>8</v>
      </c>
      <c r="D6" s="23">
        <v>15</v>
      </c>
      <c r="E6" s="24">
        <v>1096741</v>
      </c>
      <c r="F6" s="24">
        <v>1107849</v>
      </c>
      <c r="G6" s="25">
        <v>1144961</v>
      </c>
      <c r="H6" s="26">
        <f t="shared" ref="H6:H41" si="1">SUM((F6-E6)/E6)</f>
        <v>1.0128188879598739E-2</v>
      </c>
      <c r="I6" s="27">
        <f t="shared" si="0"/>
        <v>3.3499150154939886E-2</v>
      </c>
    </row>
    <row r="7" spans="1:9">
      <c r="A7" s="20" t="s">
        <v>14</v>
      </c>
      <c r="B7" s="21">
        <v>8294</v>
      </c>
      <c r="C7" s="22">
        <v>7</v>
      </c>
      <c r="D7" s="23">
        <v>16.100000000000001</v>
      </c>
      <c r="E7" s="24">
        <v>1222062</v>
      </c>
      <c r="F7" s="24">
        <v>1166644</v>
      </c>
      <c r="G7" s="25">
        <v>1196985</v>
      </c>
      <c r="H7" s="26">
        <f t="shared" si="1"/>
        <v>-4.5347944703296561E-2</v>
      </c>
      <c r="I7" s="27">
        <f t="shared" si="0"/>
        <v>2.6007076708918917E-2</v>
      </c>
    </row>
    <row r="8" spans="1:9">
      <c r="A8" s="20" t="s">
        <v>15</v>
      </c>
      <c r="B8" s="21">
        <v>121468</v>
      </c>
      <c r="C8" s="22">
        <v>21.75</v>
      </c>
      <c r="D8" s="23">
        <v>38.4</v>
      </c>
      <c r="E8" s="24">
        <v>4122294</v>
      </c>
      <c r="F8" s="24">
        <v>4122294</v>
      </c>
      <c r="G8" s="25">
        <v>3997521</v>
      </c>
      <c r="H8" s="26">
        <f t="shared" si="1"/>
        <v>0</v>
      </c>
      <c r="I8" s="27">
        <f t="shared" si="0"/>
        <v>-3.0267855713347957E-2</v>
      </c>
    </row>
    <row r="9" spans="1:9">
      <c r="A9" s="20" t="s">
        <v>16</v>
      </c>
      <c r="B9" s="21">
        <v>5433</v>
      </c>
      <c r="C9" s="22">
        <v>2</v>
      </c>
      <c r="D9" s="23">
        <v>3</v>
      </c>
      <c r="E9" s="24">
        <v>183936</v>
      </c>
      <c r="F9" s="24">
        <v>190576</v>
      </c>
      <c r="G9" s="25">
        <v>188181</v>
      </c>
      <c r="H9" s="26">
        <f t="shared" si="1"/>
        <v>3.6099512874043144E-2</v>
      </c>
      <c r="I9" s="27">
        <f t="shared" si="0"/>
        <v>-1.2567164805641844E-2</v>
      </c>
    </row>
    <row r="10" spans="1:9">
      <c r="A10" s="28" t="s">
        <v>17</v>
      </c>
      <c r="B10" s="21">
        <v>46728</v>
      </c>
      <c r="C10" s="22">
        <v>10</v>
      </c>
      <c r="D10" s="23">
        <v>18</v>
      </c>
      <c r="E10" s="24">
        <v>1556775</v>
      </c>
      <c r="F10" s="24">
        <v>1561253</v>
      </c>
      <c r="G10" s="25">
        <v>1440100</v>
      </c>
      <c r="H10" s="26">
        <f t="shared" si="1"/>
        <v>2.8764593470475821E-3</v>
      </c>
      <c r="I10" s="27">
        <f t="shared" si="0"/>
        <v>-7.7599850888997485E-2</v>
      </c>
    </row>
    <row r="11" spans="1:9">
      <c r="A11" s="20" t="s">
        <v>18</v>
      </c>
      <c r="B11" s="21">
        <v>22906</v>
      </c>
      <c r="C11" s="22">
        <v>5</v>
      </c>
      <c r="D11" s="23">
        <v>8</v>
      </c>
      <c r="E11" s="24">
        <v>594733</v>
      </c>
      <c r="F11" s="24">
        <v>622944</v>
      </c>
      <c r="G11" s="25">
        <v>621771</v>
      </c>
      <c r="H11" s="26">
        <f t="shared" si="1"/>
        <v>4.7434731215520241E-2</v>
      </c>
      <c r="I11" s="27">
        <f t="shared" si="0"/>
        <v>-1.8829942980428417E-3</v>
      </c>
    </row>
    <row r="12" spans="1:9">
      <c r="A12" s="20" t="s">
        <v>19</v>
      </c>
      <c r="B12" s="21">
        <v>7121</v>
      </c>
      <c r="C12" s="22">
        <v>1.83</v>
      </c>
      <c r="D12" s="23">
        <v>3.83</v>
      </c>
      <c r="E12" s="24">
        <v>192565.9</v>
      </c>
      <c r="F12" s="24">
        <v>216859.62</v>
      </c>
      <c r="G12" s="25">
        <v>230948.99</v>
      </c>
      <c r="H12" s="26">
        <f t="shared" si="1"/>
        <v>0.12615795423800372</v>
      </c>
      <c r="I12" s="27">
        <f t="shared" si="0"/>
        <v>6.4970002253070425E-2</v>
      </c>
    </row>
    <row r="13" spans="1:9">
      <c r="A13" s="20" t="s">
        <v>20</v>
      </c>
      <c r="B13" s="21">
        <v>16883</v>
      </c>
      <c r="C13" s="22">
        <v>4</v>
      </c>
      <c r="D13" s="23">
        <v>9</v>
      </c>
      <c r="E13" s="24">
        <v>697346</v>
      </c>
      <c r="F13" s="24">
        <v>702224</v>
      </c>
      <c r="G13" s="25">
        <v>690489</v>
      </c>
      <c r="H13" s="26">
        <f t="shared" si="1"/>
        <v>6.995092823361717E-3</v>
      </c>
      <c r="I13" s="27">
        <f t="shared" si="0"/>
        <v>-1.6711191870400328E-2</v>
      </c>
    </row>
    <row r="14" spans="1:9">
      <c r="A14" s="20" t="s">
        <v>21</v>
      </c>
      <c r="B14" s="21">
        <v>2963</v>
      </c>
      <c r="C14" s="22">
        <v>0.22500000000000001</v>
      </c>
      <c r="D14" s="23">
        <v>2.4999999999999996</v>
      </c>
      <c r="E14" s="24">
        <v>133029</v>
      </c>
      <c r="F14" s="24">
        <v>150680</v>
      </c>
      <c r="G14" s="25">
        <v>152469</v>
      </c>
      <c r="H14" s="26">
        <f t="shared" si="1"/>
        <v>0.13268535432123824</v>
      </c>
      <c r="I14" s="27">
        <f t="shared" si="0"/>
        <v>1.1872843111229095E-2</v>
      </c>
    </row>
    <row r="15" spans="1:9">
      <c r="A15" s="28" t="s">
        <v>22</v>
      </c>
      <c r="B15" s="21">
        <v>48471</v>
      </c>
      <c r="C15" s="22">
        <v>8</v>
      </c>
      <c r="D15" s="23">
        <v>17</v>
      </c>
      <c r="E15" s="24">
        <v>1123477</v>
      </c>
      <c r="F15" s="24">
        <v>1292504</v>
      </c>
      <c r="G15" s="25">
        <v>1300017</v>
      </c>
      <c r="H15" s="26">
        <f t="shared" si="1"/>
        <v>0.15044989795073688</v>
      </c>
      <c r="I15" s="27">
        <f t="shared" si="0"/>
        <v>5.8127479682848178E-3</v>
      </c>
    </row>
    <row r="16" spans="1:9">
      <c r="A16" s="20" t="s">
        <v>23</v>
      </c>
      <c r="B16" s="21">
        <v>49287</v>
      </c>
      <c r="C16" s="22">
        <v>9</v>
      </c>
      <c r="D16" s="23">
        <v>14</v>
      </c>
      <c r="E16" s="24">
        <v>1179820</v>
      </c>
      <c r="F16" s="24">
        <v>1163503</v>
      </c>
      <c r="G16" s="25">
        <v>1254525</v>
      </c>
      <c r="H16" s="26">
        <f t="shared" si="1"/>
        <v>-1.3830075774270652E-2</v>
      </c>
      <c r="I16" s="27">
        <f t="shared" si="0"/>
        <v>7.8230997255701096E-2</v>
      </c>
    </row>
    <row r="17" spans="1:9">
      <c r="A17" s="20" t="s">
        <v>24</v>
      </c>
      <c r="B17" s="21">
        <v>48475</v>
      </c>
      <c r="C17" s="22">
        <v>7</v>
      </c>
      <c r="D17" s="23">
        <v>15</v>
      </c>
      <c r="E17" s="24">
        <v>1020326</v>
      </c>
      <c r="F17" s="24">
        <v>1043081</v>
      </c>
      <c r="G17" s="25">
        <v>1080115</v>
      </c>
      <c r="H17" s="26">
        <f t="shared" si="1"/>
        <v>2.2301695732540386E-2</v>
      </c>
      <c r="I17" s="27">
        <f t="shared" si="0"/>
        <v>3.5504433500370539E-2</v>
      </c>
    </row>
    <row r="18" spans="1:9">
      <c r="A18" s="28" t="s">
        <v>25</v>
      </c>
      <c r="B18" s="29">
        <v>26121</v>
      </c>
      <c r="C18" s="30">
        <v>4.25</v>
      </c>
      <c r="D18" s="31">
        <v>9.620000000000001</v>
      </c>
      <c r="E18" s="24">
        <v>680247</v>
      </c>
      <c r="F18" s="24">
        <v>672772</v>
      </c>
      <c r="G18" s="25">
        <v>740900</v>
      </c>
      <c r="H18" s="32">
        <f t="shared" si="1"/>
        <v>-1.0988655591277874E-2</v>
      </c>
      <c r="I18" s="33">
        <f t="shared" si="0"/>
        <v>0.10126461862265373</v>
      </c>
    </row>
    <row r="19" spans="1:9">
      <c r="A19" s="20" t="s">
        <v>26</v>
      </c>
      <c r="B19" s="21">
        <v>548300</v>
      </c>
      <c r="C19" s="22">
        <v>120</v>
      </c>
      <c r="D19" s="23">
        <v>212</v>
      </c>
      <c r="E19" s="24">
        <v>19607691</v>
      </c>
      <c r="F19" s="24">
        <v>21778926</v>
      </c>
      <c r="G19" s="25">
        <v>23724780</v>
      </c>
      <c r="H19" s="26">
        <f t="shared" si="1"/>
        <v>0.11073384418389702</v>
      </c>
      <c r="I19" s="27">
        <f t="shared" si="0"/>
        <v>8.9345728067582397E-2</v>
      </c>
    </row>
    <row r="20" spans="1:9">
      <c r="A20" s="20" t="s">
        <v>27</v>
      </c>
      <c r="B20" s="21">
        <v>103225</v>
      </c>
      <c r="C20" s="22">
        <v>14</v>
      </c>
      <c r="D20" s="23">
        <v>23.25</v>
      </c>
      <c r="E20" s="24">
        <v>2151684</v>
      </c>
      <c r="F20" s="24">
        <v>2165081</v>
      </c>
      <c r="G20" s="25">
        <v>2087069</v>
      </c>
      <c r="H20" s="26">
        <f t="shared" si="1"/>
        <v>6.2262860159763237E-3</v>
      </c>
      <c r="I20" s="27">
        <f t="shared" si="0"/>
        <v>-3.6031908275025275E-2</v>
      </c>
    </row>
    <row r="21" spans="1:9" s="34" customFormat="1">
      <c r="A21" s="20" t="s">
        <v>28</v>
      </c>
      <c r="B21" s="21">
        <v>5495</v>
      </c>
      <c r="C21" s="22">
        <v>7</v>
      </c>
      <c r="D21" s="23">
        <v>14</v>
      </c>
      <c r="E21" s="24">
        <v>971302</v>
      </c>
      <c r="F21" s="24">
        <v>972103</v>
      </c>
      <c r="G21" s="25">
        <v>870717</v>
      </c>
      <c r="H21" s="26">
        <f t="shared" si="1"/>
        <v>8.2466627269376573E-4</v>
      </c>
      <c r="I21" s="27">
        <f t="shared" si="0"/>
        <v>-0.10429553246929595</v>
      </c>
    </row>
    <row r="22" spans="1:9">
      <c r="A22" s="20" t="s">
        <v>29</v>
      </c>
      <c r="B22" s="21">
        <v>13945</v>
      </c>
      <c r="C22" s="22">
        <v>3</v>
      </c>
      <c r="D22" s="23">
        <v>8</v>
      </c>
      <c r="E22" s="24">
        <v>568893</v>
      </c>
      <c r="F22" s="24">
        <v>559027</v>
      </c>
      <c r="G22" s="25">
        <v>546732</v>
      </c>
      <c r="H22" s="26">
        <f t="shared" si="1"/>
        <v>-1.7342452798680946E-2</v>
      </c>
      <c r="I22" s="27">
        <f t="shared" si="0"/>
        <v>-2.1993570972421727E-2</v>
      </c>
    </row>
    <row r="23" spans="1:9">
      <c r="A23" s="20" t="s">
        <v>30</v>
      </c>
      <c r="B23" s="21">
        <v>41510</v>
      </c>
      <c r="C23" s="22">
        <v>8.5</v>
      </c>
      <c r="D23" s="23">
        <v>18.75</v>
      </c>
      <c r="E23" s="24">
        <v>1380900</v>
      </c>
      <c r="F23" s="24">
        <v>1650059</v>
      </c>
      <c r="G23" s="25">
        <v>1630373</v>
      </c>
      <c r="H23" s="26">
        <f t="shared" si="1"/>
        <v>0.19491563473097256</v>
      </c>
      <c r="I23" s="27">
        <f t="shared" si="0"/>
        <v>-1.1930482485777782E-2</v>
      </c>
    </row>
    <row r="24" spans="1:9">
      <c r="A24" s="20" t="s">
        <v>31</v>
      </c>
      <c r="B24" s="21">
        <v>15000</v>
      </c>
      <c r="C24" s="22">
        <v>1</v>
      </c>
      <c r="D24" s="23">
        <v>4</v>
      </c>
      <c r="E24" s="24">
        <v>265786</v>
      </c>
      <c r="F24" s="24">
        <v>310357</v>
      </c>
      <c r="G24" s="25">
        <v>358827</v>
      </c>
      <c r="H24" s="26">
        <f t="shared" si="1"/>
        <v>0.16769506294537712</v>
      </c>
      <c r="I24" s="27">
        <f t="shared" si="0"/>
        <v>0.15617498558112108</v>
      </c>
    </row>
    <row r="25" spans="1:9">
      <c r="A25" s="20" t="s">
        <v>32</v>
      </c>
      <c r="B25" s="21">
        <v>49160</v>
      </c>
      <c r="C25" s="22">
        <v>8</v>
      </c>
      <c r="D25" s="23">
        <v>15</v>
      </c>
      <c r="E25" s="24">
        <v>1182102</v>
      </c>
      <c r="F25" s="24">
        <v>1210402</v>
      </c>
      <c r="G25" s="25">
        <v>1185087</v>
      </c>
      <c r="H25" s="26">
        <f t="shared" si="1"/>
        <v>2.394040446594287E-2</v>
      </c>
      <c r="I25" s="27">
        <f t="shared" si="0"/>
        <v>-2.0914539136584375E-2</v>
      </c>
    </row>
    <row r="26" spans="1:9">
      <c r="A26" s="20" t="s">
        <v>33</v>
      </c>
      <c r="B26" s="21">
        <v>43411</v>
      </c>
      <c r="C26" s="22">
        <v>5</v>
      </c>
      <c r="D26" s="23">
        <v>13</v>
      </c>
      <c r="E26" s="24">
        <v>892076</v>
      </c>
      <c r="F26" s="24">
        <v>891234</v>
      </c>
      <c r="G26" s="25">
        <v>903691</v>
      </c>
      <c r="H26" s="26">
        <f t="shared" si="1"/>
        <v>-9.4386576928423137E-4</v>
      </c>
      <c r="I26" s="27">
        <f t="shared" si="0"/>
        <v>1.3977249521450035E-2</v>
      </c>
    </row>
    <row r="27" spans="1:9">
      <c r="A27" s="20" t="s">
        <v>34</v>
      </c>
      <c r="B27" s="21">
        <v>0</v>
      </c>
      <c r="C27" s="22">
        <v>4</v>
      </c>
      <c r="D27" s="23">
        <v>7</v>
      </c>
      <c r="E27" s="24">
        <v>557709</v>
      </c>
      <c r="F27" s="24">
        <v>584787</v>
      </c>
      <c r="G27" s="25">
        <v>641607</v>
      </c>
      <c r="H27" s="26">
        <f t="shared" si="1"/>
        <v>4.8552201954782874E-2</v>
      </c>
      <c r="I27" s="27">
        <f t="shared" si="0"/>
        <v>9.7163582637780938E-2</v>
      </c>
    </row>
    <row r="28" spans="1:9">
      <c r="A28" s="20" t="s">
        <v>35</v>
      </c>
      <c r="B28" s="21">
        <v>15745</v>
      </c>
      <c r="C28" s="22">
        <v>1.7</v>
      </c>
      <c r="D28" s="23">
        <v>3.6999999999999997</v>
      </c>
      <c r="E28" s="24">
        <v>276600.81</v>
      </c>
      <c r="F28" s="24">
        <v>238700</v>
      </c>
      <c r="G28" s="25">
        <v>248484</v>
      </c>
      <c r="H28" s="26">
        <f t="shared" si="1"/>
        <v>-0.13702349606279171</v>
      </c>
      <c r="I28" s="27">
        <f t="shared" si="0"/>
        <v>4.0988688730624216E-2</v>
      </c>
    </row>
    <row r="29" spans="1:9">
      <c r="A29" s="28" t="s">
        <v>36</v>
      </c>
      <c r="B29" s="29">
        <v>251987</v>
      </c>
      <c r="C29" s="30">
        <v>33.6</v>
      </c>
      <c r="D29" s="31">
        <v>57.8</v>
      </c>
      <c r="E29" s="24">
        <v>6163442</v>
      </c>
      <c r="F29" s="24">
        <v>6167798</v>
      </c>
      <c r="G29" s="25">
        <v>7204266</v>
      </c>
      <c r="H29" s="32">
        <f t="shared" si="1"/>
        <v>7.067479502524726E-4</v>
      </c>
      <c r="I29" s="33">
        <f t="shared" si="0"/>
        <v>0.16804506243557263</v>
      </c>
    </row>
    <row r="30" spans="1:9">
      <c r="A30" s="20" t="s">
        <v>37</v>
      </c>
      <c r="B30" s="21">
        <v>15212</v>
      </c>
      <c r="C30" s="22">
        <v>5.6</v>
      </c>
      <c r="D30" s="23">
        <v>10</v>
      </c>
      <c r="E30" s="24">
        <v>654237</v>
      </c>
      <c r="F30" s="24">
        <v>820465</v>
      </c>
      <c r="G30" s="25">
        <v>793992</v>
      </c>
      <c r="H30" s="26">
        <f t="shared" si="1"/>
        <v>0.2540791792576696</v>
      </c>
      <c r="I30" s="27">
        <f t="shared" si="0"/>
        <v>-3.2265849244026257E-2</v>
      </c>
    </row>
    <row r="31" spans="1:9">
      <c r="A31" s="20" t="s">
        <v>38</v>
      </c>
      <c r="B31" s="21">
        <v>0</v>
      </c>
      <c r="C31" s="22">
        <v>11.5</v>
      </c>
      <c r="D31" s="23">
        <v>20</v>
      </c>
      <c r="E31" s="24">
        <v>1571124</v>
      </c>
      <c r="F31" s="24">
        <v>1633133</v>
      </c>
      <c r="G31" s="25">
        <v>1707034</v>
      </c>
      <c r="H31" s="26">
        <f t="shared" si="1"/>
        <v>3.9467922328218524E-2</v>
      </c>
      <c r="I31" s="27">
        <f t="shared" si="0"/>
        <v>4.525106038516153E-2</v>
      </c>
    </row>
    <row r="32" spans="1:9">
      <c r="A32" s="20" t="s">
        <v>39</v>
      </c>
      <c r="B32" s="21">
        <v>5795</v>
      </c>
      <c r="C32" s="22">
        <v>2.6</v>
      </c>
      <c r="D32" s="23">
        <v>4.5999999999999996</v>
      </c>
      <c r="E32" s="24">
        <v>462584</v>
      </c>
      <c r="F32" s="24">
        <v>462556</v>
      </c>
      <c r="G32" s="25">
        <v>330492</v>
      </c>
      <c r="H32" s="26">
        <f t="shared" si="1"/>
        <v>-6.0529547066046383E-5</v>
      </c>
      <c r="I32" s="27">
        <f t="shared" si="0"/>
        <v>-0.2855092140194917</v>
      </c>
    </row>
    <row r="33" spans="1:10">
      <c r="A33" s="20" t="s">
        <v>40</v>
      </c>
      <c r="B33" s="21">
        <v>197637</v>
      </c>
      <c r="C33" s="22">
        <v>33.75</v>
      </c>
      <c r="D33" s="23">
        <v>62.5</v>
      </c>
      <c r="E33" s="24">
        <v>7207772</v>
      </c>
      <c r="F33" s="24">
        <v>7131379</v>
      </c>
      <c r="G33" s="25">
        <v>7031283</v>
      </c>
      <c r="H33" s="26">
        <f t="shared" si="1"/>
        <v>-1.0598698183016888E-2</v>
      </c>
      <c r="I33" s="27">
        <f t="shared" si="0"/>
        <v>-1.4035995001808205E-2</v>
      </c>
    </row>
    <row r="34" spans="1:10">
      <c r="A34" s="20" t="s">
        <v>41</v>
      </c>
      <c r="B34" s="21">
        <v>168916</v>
      </c>
      <c r="C34" s="22">
        <v>23</v>
      </c>
      <c r="D34" s="23">
        <v>43</v>
      </c>
      <c r="E34" s="24">
        <v>3512396</v>
      </c>
      <c r="F34" s="24">
        <v>3378542</v>
      </c>
      <c r="G34" s="25">
        <v>3223779</v>
      </c>
      <c r="H34" s="26">
        <f t="shared" si="1"/>
        <v>-3.810902870860803E-2</v>
      </c>
      <c r="I34" s="27">
        <f t="shared" si="0"/>
        <v>-4.5807629444890724E-2</v>
      </c>
    </row>
    <row r="35" spans="1:10">
      <c r="A35" s="20" t="s">
        <v>42</v>
      </c>
      <c r="B35" s="21">
        <v>0</v>
      </c>
      <c r="C35" s="22">
        <v>6</v>
      </c>
      <c r="D35" s="23">
        <v>13</v>
      </c>
      <c r="E35" s="24">
        <v>715100</v>
      </c>
      <c r="F35" s="24">
        <v>768600</v>
      </c>
      <c r="G35" s="25">
        <v>844800</v>
      </c>
      <c r="H35" s="26">
        <f t="shared" si="1"/>
        <v>7.4814711229198708E-2</v>
      </c>
      <c r="I35" s="27">
        <f t="shared" si="0"/>
        <v>9.9141295862607337E-2</v>
      </c>
    </row>
    <row r="36" spans="1:10">
      <c r="A36" s="20" t="s">
        <v>43</v>
      </c>
      <c r="B36" s="21">
        <v>93247</v>
      </c>
      <c r="C36" s="22">
        <v>16</v>
      </c>
      <c r="D36" s="23">
        <v>30</v>
      </c>
      <c r="E36" s="24">
        <v>3372687</v>
      </c>
      <c r="F36" s="24">
        <v>3541445</v>
      </c>
      <c r="G36" s="25">
        <v>3613075</v>
      </c>
      <c r="H36" s="26">
        <f t="shared" si="1"/>
        <v>5.00366621628393E-2</v>
      </c>
      <c r="I36" s="27">
        <f t="shared" si="0"/>
        <v>2.0226207099079612E-2</v>
      </c>
    </row>
    <row r="37" spans="1:10">
      <c r="A37" s="20" t="s">
        <v>44</v>
      </c>
      <c r="B37" s="21">
        <v>2830</v>
      </c>
      <c r="C37" s="22">
        <v>0.75</v>
      </c>
      <c r="D37" s="23">
        <v>3</v>
      </c>
      <c r="E37" s="24">
        <v>210030</v>
      </c>
      <c r="F37" s="24">
        <v>178474</v>
      </c>
      <c r="G37" s="25">
        <v>190715</v>
      </c>
      <c r="H37" s="26">
        <f t="shared" si="1"/>
        <v>-0.15024520306622863</v>
      </c>
      <c r="I37" s="27">
        <f t="shared" si="0"/>
        <v>6.8587021078700544E-2</v>
      </c>
    </row>
    <row r="38" spans="1:10">
      <c r="A38" s="20" t="s">
        <v>45</v>
      </c>
      <c r="B38" s="21">
        <v>25380</v>
      </c>
      <c r="C38" s="22">
        <v>7</v>
      </c>
      <c r="D38" s="23">
        <v>13.54</v>
      </c>
      <c r="E38" s="24">
        <v>851418</v>
      </c>
      <c r="F38" s="24">
        <v>893070</v>
      </c>
      <c r="G38" s="25">
        <v>904436</v>
      </c>
      <c r="H38" s="26">
        <f t="shared" si="1"/>
        <v>4.892074163336927E-2</v>
      </c>
      <c r="I38" s="27">
        <f t="shared" si="0"/>
        <v>1.2726885910398961E-2</v>
      </c>
    </row>
    <row r="39" spans="1:10">
      <c r="A39" s="20" t="s">
        <v>46</v>
      </c>
      <c r="B39" s="21">
        <v>90038</v>
      </c>
      <c r="C39" s="22">
        <v>13</v>
      </c>
      <c r="D39" s="23">
        <v>28</v>
      </c>
      <c r="E39" s="24">
        <v>2748664</v>
      </c>
      <c r="F39" s="24">
        <v>2881792</v>
      </c>
      <c r="G39" s="25">
        <v>2797292</v>
      </c>
      <c r="H39" s="26">
        <f t="shared" si="1"/>
        <v>4.8433711795985247E-2</v>
      </c>
      <c r="I39" s="27">
        <f t="shared" si="0"/>
        <v>-2.9322032957271031E-2</v>
      </c>
    </row>
    <row r="40" spans="1:10">
      <c r="A40" s="20" t="s">
        <v>47</v>
      </c>
      <c r="B40" s="21">
        <v>34756</v>
      </c>
      <c r="C40" s="22">
        <v>2</v>
      </c>
      <c r="D40" s="23">
        <v>5</v>
      </c>
      <c r="E40" s="24">
        <v>342424</v>
      </c>
      <c r="F40" s="24">
        <v>319210</v>
      </c>
      <c r="G40" s="25">
        <v>373767</v>
      </c>
      <c r="H40" s="26">
        <f t="shared" si="1"/>
        <v>-6.7793145340279887E-2</v>
      </c>
      <c r="I40" s="27">
        <f t="shared" si="0"/>
        <v>0.17091256539582092</v>
      </c>
    </row>
    <row r="41" spans="1:10" ht="13.5" thickBot="1">
      <c r="A41" s="35" t="s">
        <v>48</v>
      </c>
      <c r="B41" s="36">
        <v>0</v>
      </c>
      <c r="C41" s="37">
        <v>15</v>
      </c>
      <c r="D41" s="38">
        <v>24.4</v>
      </c>
      <c r="E41" s="39">
        <v>1899755</v>
      </c>
      <c r="F41" s="39">
        <v>1965801</v>
      </c>
      <c r="G41" s="40">
        <v>1977381</v>
      </c>
      <c r="H41" s="26">
        <f t="shared" si="1"/>
        <v>3.4765535555900631E-2</v>
      </c>
      <c r="I41" s="41">
        <f t="shared" si="0"/>
        <v>5.8907285121942658E-3</v>
      </c>
    </row>
    <row r="42" spans="1:10">
      <c r="A42" s="42" t="s">
        <v>8</v>
      </c>
      <c r="B42" s="43"/>
      <c r="C42" s="44">
        <f>SUM(C3:C41)</f>
        <v>445.05500000000006</v>
      </c>
      <c r="D42" s="45">
        <f>SUM(D3:D41)</f>
        <v>837.49</v>
      </c>
      <c r="E42" s="46">
        <f>SUM(E3:E41)</f>
        <v>74081086.710000008</v>
      </c>
      <c r="F42" s="46">
        <f>SUM(F3:F41)</f>
        <v>77229064.620000005</v>
      </c>
      <c r="G42" s="46">
        <f>SUM(G3:G41)</f>
        <v>80042629.99000001</v>
      </c>
      <c r="H42" s="47"/>
      <c r="I42" s="48"/>
    </row>
    <row r="43" spans="1:10" ht="14.25" customHeight="1">
      <c r="A43" s="49" t="s">
        <v>49</v>
      </c>
      <c r="B43" s="50"/>
      <c r="C43" s="50"/>
      <c r="D43" s="50"/>
      <c r="E43" s="51"/>
      <c r="F43" s="51"/>
      <c r="G43" s="51"/>
      <c r="H43" s="52">
        <f>AVERAGE(H3:H41)</f>
        <v>2.9907818226556169E-2</v>
      </c>
      <c r="I43" s="53">
        <f>AVERAGE(I3:I41)</f>
        <v>2.132719896641069E-2</v>
      </c>
      <c r="J43" s="54"/>
    </row>
    <row r="44" spans="1:10" ht="14.25" customHeight="1">
      <c r="A44" s="55" t="s">
        <v>50</v>
      </c>
      <c r="B44" s="56"/>
      <c r="C44" s="56"/>
      <c r="D44" s="56"/>
      <c r="E44" s="57"/>
      <c r="F44" s="57"/>
      <c r="G44" s="57"/>
      <c r="H44" s="58">
        <f>MEDIAN(H3:H41)</f>
        <v>1.0128188879598739E-2</v>
      </c>
      <c r="I44" s="59">
        <f>MEDIAN(I3:I41)</f>
        <v>1.3977249521450035E-2</v>
      </c>
      <c r="J44" s="54"/>
    </row>
    <row r="45" spans="1:10" ht="14.25" customHeight="1" thickBot="1">
      <c r="A45" s="60" t="s">
        <v>51</v>
      </c>
      <c r="B45" s="61"/>
      <c r="C45" s="61"/>
      <c r="D45" s="61"/>
      <c r="E45" s="62"/>
      <c r="F45" s="62"/>
      <c r="G45" s="62"/>
      <c r="H45" s="63">
        <f>SUM((F42-E42)/E42)</f>
        <v>4.2493678883561238E-2</v>
      </c>
      <c r="I45" s="64">
        <f>SUM((G42-F42)/F42)</f>
        <v>3.6431431402723168E-2</v>
      </c>
      <c r="J45" s="54"/>
    </row>
    <row r="46" spans="1:10">
      <c r="A46" s="65" t="s">
        <v>52</v>
      </c>
      <c r="B46" s="66"/>
      <c r="C46" s="66"/>
      <c r="D46" s="66"/>
      <c r="E46" s="66"/>
      <c r="F46" s="66"/>
      <c r="G46" s="67"/>
      <c r="H46" s="67"/>
      <c r="I46" s="67"/>
    </row>
    <row r="47" spans="1:10">
      <c r="A47" s="65" t="s">
        <v>53</v>
      </c>
      <c r="B47" s="66"/>
      <c r="C47" s="66"/>
      <c r="D47" s="66"/>
      <c r="E47" s="66"/>
      <c r="F47" s="66"/>
      <c r="G47" s="67"/>
      <c r="H47" s="67"/>
      <c r="I47" s="67"/>
    </row>
    <row r="48" spans="1:10">
      <c r="A48" s="68" t="s">
        <v>54</v>
      </c>
      <c r="B48" s="69"/>
      <c r="C48" s="69"/>
      <c r="D48" s="69"/>
      <c r="E48" s="69"/>
      <c r="F48" s="69"/>
      <c r="G48" s="69"/>
      <c r="H48" s="69"/>
      <c r="I48" s="69"/>
    </row>
    <row r="49" spans="1:9">
      <c r="A49" s="68" t="s">
        <v>55</v>
      </c>
      <c r="B49" s="69"/>
      <c r="C49" s="69"/>
      <c r="D49" s="69"/>
      <c r="E49" s="69"/>
      <c r="F49" s="69"/>
      <c r="G49" s="69"/>
      <c r="H49" s="69"/>
      <c r="I49" s="69"/>
    </row>
    <row r="50" spans="1:9">
      <c r="A50" s="68" t="s">
        <v>56</v>
      </c>
      <c r="B50" s="69"/>
      <c r="C50" s="69"/>
      <c r="D50" s="69"/>
      <c r="E50" s="69"/>
      <c r="F50" s="69"/>
      <c r="G50" s="69"/>
      <c r="H50" s="69"/>
      <c r="I50" s="69"/>
    </row>
    <row r="51" spans="1:9">
      <c r="A51" s="68" t="s">
        <v>57</v>
      </c>
      <c r="B51" s="69"/>
      <c r="C51" s="69"/>
      <c r="D51" s="69"/>
      <c r="E51" s="69"/>
      <c r="F51" s="69"/>
      <c r="G51" s="69"/>
      <c r="H51" s="69"/>
      <c r="I51" s="69"/>
    </row>
    <row r="52" spans="1:9">
      <c r="A52" s="70" t="s">
        <v>58</v>
      </c>
      <c r="B52" s="69"/>
      <c r="C52" s="69"/>
      <c r="D52" s="69"/>
      <c r="E52" s="69"/>
      <c r="F52" s="69"/>
      <c r="G52" s="69"/>
      <c r="H52" s="69"/>
      <c r="I52" s="69"/>
    </row>
  </sheetData>
  <mergeCells count="2">
    <mergeCell ref="C1:D1"/>
    <mergeCell ref="E1:G1"/>
  </mergeCells>
  <printOptions horizontalCentered="1"/>
  <pageMargins left="0.5" right="0.5" top="1.5" bottom="0.5" header="0.5" footer="0.5"/>
  <pageSetup scale="98" orientation="portrait" horizontalDpi="4294967292" r:id="rId1"/>
  <headerFooter alignWithMargins="0">
    <oddHeader>&amp;C&amp;"Arial,Bold"&amp;18 2011-2013 ASSESSORS' BUDGETS
&amp;16FTE's, $, and % Change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2013-05-02T16:54:07Z</dcterms:created>
  <dcterms:modified xsi:type="dcterms:W3CDTF">2013-05-02T17:39:48Z</dcterms:modified>
</cp:coreProperties>
</file>