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148" tabRatio="670" activeTab="1"/>
  </bookViews>
  <sheets>
    <sheet name="Instructions" sheetId="1" r:id="rId1"/>
    <sheet name="County Treasurer" sheetId="2" r:id="rId2"/>
    <sheet name="County Assessor" sheetId="3" r:id="rId3"/>
    <sheet name="Department of Revenue" sheetId="4" r:id="rId4"/>
    <sheet name="Taxpayer" sheetId="5" r:id="rId5"/>
    <sheet name="Cities and Counties" sheetId="6" r:id="rId6"/>
    <sheet name="Sheet1" sheetId="7" r:id="rId7"/>
    <sheet name="Sheet2" sheetId="8" r:id="rId8"/>
  </sheets>
  <definedNames>
    <definedName name="Check1">'County Treasurer'!$AE$22</definedName>
    <definedName name="Check2">'County Treasurer'!$AE$24</definedName>
    <definedName name="Check3">'County Treasurer'!$AE$26</definedName>
    <definedName name="Check4">'County Treasurer'!$AE$28</definedName>
    <definedName name="cHECKbOX">'County Treasurer'!$A$36:$A$37</definedName>
    <definedName name="Cities">'Cities and Counties'!$A:$A</definedName>
    <definedName name="CurrentN">'Taxpayer'!$R$58:$R$59</definedName>
    <definedName name="CurrentUseN">'County Treasurer'!$R$59:$T$60</definedName>
    <definedName name="CurrentUseY">'County Treasurer'!$Q$59:$Q$60</definedName>
    <definedName name="CurrentY">'Taxpayer'!$Q$58:$Q$59</definedName>
    <definedName name="Does">'County Treasurer'!$D$76:$D$77</definedName>
    <definedName name="DoesNot">'County Treasurer'!$G$76:$G$77</definedName>
    <definedName name="Exempt">'County Treasurer'!$Q$53:$Q$54</definedName>
    <definedName name="ExemptN">'County Treasurer'!$R$53:$R$54</definedName>
    <definedName name="ExemptY">'County Treasurer'!$Q$53:$Q$54</definedName>
    <definedName name="ForestLandN">'County Treasurer'!$R$57:$S$57</definedName>
    <definedName name="ForestLandY">'County Treasurer'!$Q$57</definedName>
    <definedName name="ForestY">'County Assessor'!$Q$57</definedName>
    <definedName name="LandCodes">'Cities and Counties'!$E:$E</definedName>
    <definedName name="OLE_LINK2" localSheetId="0">'Instructions'!$A$58</definedName>
    <definedName name="Partial">'County Treasurer'!$H$7</definedName>
    <definedName name="_xlnm.Print_Area" localSheetId="2">'County Assessor'!$A$1:$AK$111</definedName>
    <definedName name="_xlnm.Print_Area" localSheetId="1">'County Treasurer'!$A$1:$AK$116</definedName>
    <definedName name="Same">'County Treasurer'!$O$19:$O$20</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'County Treasurer'!$AD$92</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1</definedName>
    <definedName name="solver_val" localSheetId="1" hidden="1">1</definedName>
    <definedName name="ValueN">'County Treasurer'!$R$62:$T$63</definedName>
    <definedName name="ValueY">'County Treasurer'!$Q$62:$Q$63</definedName>
    <definedName name="YES">'County Assessor'!$Q$57</definedName>
  </definedNames>
  <calcPr fullCalcOnLoad="1"/>
</workbook>
</file>

<file path=xl/sharedStrings.xml><?xml version="1.0" encoding="utf-8"?>
<sst xmlns="http://schemas.openxmlformats.org/spreadsheetml/2006/main" count="833" uniqueCount="569">
  <si>
    <r>
      <t xml:space="preserve">• Enter the </t>
    </r>
    <r>
      <rPr>
        <b/>
        <sz val="14"/>
        <rFont val="Times New Roman"/>
        <family val="1"/>
      </rPr>
      <t>type of document</t>
    </r>
    <r>
      <rPr>
        <sz val="14"/>
        <rFont val="Times New Roman"/>
        <family val="1"/>
      </rPr>
      <t xml:space="preserve"> (quit claim deed, statutory warranty deed, etc.), and </t>
    </r>
    <r>
      <rPr>
        <b/>
        <sz val="14"/>
        <rFont val="Times New Roman"/>
        <family val="1"/>
      </rPr>
      <t>date of document</t>
    </r>
    <r>
      <rPr>
        <sz val="14"/>
        <rFont val="Times New Roman"/>
        <family val="1"/>
      </rPr>
      <t xml:space="preserve"> (MM/DD/YYYY)</t>
    </r>
  </si>
  <si>
    <r>
      <t xml:space="preserve">• Enter the </t>
    </r>
    <r>
      <rPr>
        <b/>
        <sz val="14"/>
        <rFont val="Times New Roman"/>
        <family val="1"/>
      </rPr>
      <t>selling price</t>
    </r>
    <r>
      <rPr>
        <sz val="14"/>
        <rFont val="Times New Roman"/>
        <family val="1"/>
      </rPr>
      <t xml:space="preserve"> of the property. </t>
    </r>
  </si>
  <si>
    <r>
      <t xml:space="preserve">• </t>
    </r>
    <r>
      <rPr>
        <b/>
        <sz val="14"/>
        <rFont val="Times New Roman"/>
        <family val="1"/>
      </rPr>
      <t>Deduct</t>
    </r>
    <r>
      <rPr>
        <sz val="14"/>
        <rFont val="Times New Roman"/>
        <family val="1"/>
      </rPr>
      <t xml:space="preserve"> the amount of </t>
    </r>
    <r>
      <rPr>
        <b/>
        <sz val="14"/>
        <rFont val="Times New Roman"/>
        <family val="1"/>
      </rPr>
      <t>personal property</t>
    </r>
    <r>
      <rPr>
        <sz val="14"/>
        <rFont val="Times New Roman"/>
        <family val="1"/>
      </rPr>
      <t xml:space="preserve"> included in the selling price. </t>
    </r>
  </si>
  <si>
    <r>
      <t xml:space="preserve">• </t>
    </r>
    <r>
      <rPr>
        <b/>
        <sz val="14"/>
        <rFont val="Times New Roman"/>
        <family val="1"/>
      </rPr>
      <t>Deduct</t>
    </r>
    <r>
      <rPr>
        <sz val="14"/>
        <rFont val="Times New Roman"/>
        <family val="1"/>
      </rPr>
      <t xml:space="preserve"> the amount of </t>
    </r>
    <r>
      <rPr>
        <b/>
        <sz val="14"/>
        <rFont val="Times New Roman"/>
        <family val="1"/>
      </rPr>
      <t>tax exemption</t>
    </r>
    <r>
      <rPr>
        <sz val="14"/>
        <rFont val="Times New Roman"/>
        <family val="1"/>
      </rPr>
      <t xml:space="preserve"> claimed per chapter 458-61A WAC. </t>
    </r>
  </si>
  <si>
    <r>
      <t xml:space="preserve">Information you provide on this form is subject to audit by the Department of Revenue. Underpayments of tax will result in the issuance of a tax assessment with interest and penalties.  Note: in the event of an audit, it is the taxpayers' responsibility to provide documentation to support the selling price or any exemption claimed.  </t>
    </r>
    <r>
      <rPr>
        <b/>
        <sz val="14"/>
        <rFont val="TimesNewRoman"/>
        <family val="0"/>
      </rPr>
      <t>This documentation must be maintained for a minimum of four years from date of sale. (RCW 82.45.100)</t>
    </r>
  </si>
  <si>
    <r>
      <t>§</t>
    </r>
    <r>
      <rPr>
        <sz val="12"/>
        <rFont val="Times New Roman"/>
        <family val="1"/>
      </rPr>
      <t>    31 - Leather and leather
             products</t>
    </r>
  </si>
  <si>
    <r>
      <t>§</t>
    </r>
    <r>
      <rPr>
        <sz val="12"/>
        <rFont val="Times New Roman"/>
        <family val="1"/>
      </rPr>
      <t>    23 - Apparel and other finished
             products made from fabrics,
             leather, and similar materials</t>
    </r>
  </si>
  <si>
    <r>
      <t>§</t>
    </r>
    <r>
      <rPr>
        <sz val="12"/>
        <rFont val="Times New Roman"/>
        <family val="1"/>
      </rPr>
      <t xml:space="preserve">    29 - Petroleum refining and related
             industries </t>
    </r>
  </si>
  <si>
    <r>
      <t xml:space="preserve">• </t>
    </r>
    <r>
      <rPr>
        <b/>
        <sz val="14"/>
        <rFont val="Times New Roman"/>
        <family val="1"/>
      </rPr>
      <t>Use Tax</t>
    </r>
    <r>
      <rPr>
        <sz val="14"/>
        <rFont val="Times New Roman"/>
        <family val="1"/>
      </rPr>
      <t xml:space="preserve"> is due on personal property purchased without payment of the sales tax. Use Tax may be reported on your Combined Excise Tax Return or a
  Consumer Use Tax Return, both available at http://dor.wa.gov.</t>
    </r>
  </si>
  <si>
    <r>
      <t xml:space="preserve">• If you are claiming a </t>
    </r>
    <r>
      <rPr>
        <b/>
        <sz val="14"/>
        <rFont val="Times New Roman"/>
        <family val="1"/>
      </rPr>
      <t>tax exemption</t>
    </r>
    <r>
      <rPr>
        <sz val="14"/>
        <rFont val="Times New Roman"/>
        <family val="1"/>
      </rPr>
      <t xml:space="preserve">, cite the specific Washington Administrative Code (WAC) number, section and subsection and provide a brief explanation.
  Most tax exemptions require specific documentation. Refer to the appropriate WAC to determine documentation requirements. Chapter 458-61A WAC is
  available online at http://dor.wa.gov. </t>
    </r>
  </si>
  <si>
    <r>
      <t xml:space="preserve">• List </t>
    </r>
    <r>
      <rPr>
        <b/>
        <sz val="14"/>
        <rFont val="Times New Roman"/>
        <family val="1"/>
      </rPr>
      <t>personal property</t>
    </r>
    <r>
      <rPr>
        <sz val="14"/>
        <rFont val="Times New Roman"/>
        <family val="1"/>
      </rPr>
      <t xml:space="preserve"> included in the selling price of the real property. For example, include tangible (furniture, equipment, etc) and intangible (goodwill,
  agreement not to compete, etc).</t>
    </r>
  </si>
  <si>
    <r>
      <t>Note:</t>
    </r>
    <r>
      <rPr>
        <sz val="14"/>
        <rFont val="Times New Roman"/>
        <family val="1"/>
      </rPr>
      <t xml:space="preserve"> To report a transfer of a controlling interest in real property, please use the Real Estate Excise Tax Affidavit Controlling Interest Transfer Return, Revenue Form No. 84-0001B.  This form is available online at http://dor.wa.gov.</t>
    </r>
  </si>
  <si>
    <r>
      <t>Selling price:</t>
    </r>
    <r>
      <rPr>
        <sz val="14"/>
        <rFont val="Times New Roman"/>
        <family val="1"/>
      </rPr>
      <t xml:space="preserve"> For tax purposes, the selling price is the true and fair value of the property conveyed. When property is conveyed in an arm’s length transaction between unrelated persons for valuable consideration, there is a presumption that the selling price is equal to the total consideration paid or contracted to be paid, including any indebtedness. Refer to RCW 82.45.030 for more
information about selling price. </t>
    </r>
  </si>
  <si>
    <t>This form is your receipt
when stamped by cashier</t>
  </si>
  <si>
    <t>PLEASE TYPE OR PRINT</t>
  </si>
  <si>
    <t>SELLER
GRANTOR</t>
  </si>
  <si>
    <t>Name</t>
  </si>
  <si>
    <t>City/State/Zip</t>
  </si>
  <si>
    <t>Phone No.(including area code)</t>
  </si>
  <si>
    <t>BUYER
GRANTEE</t>
  </si>
  <si>
    <t>Send all property tax correspondence to:</t>
  </si>
  <si>
    <t>Same as Buyer/Grantee</t>
  </si>
  <si>
    <t>Mailing Address</t>
  </si>
  <si>
    <t>List Assessed value(s)</t>
  </si>
  <si>
    <t>Street address of property:</t>
  </si>
  <si>
    <t xml:space="preserve">This property is located in </t>
  </si>
  <si>
    <t>Legal description of property (if more space is needed, you may attach a separate sheet to each page of the affidavit)</t>
  </si>
  <si>
    <t>Select Land Use Code(s):</t>
  </si>
  <si>
    <t>enter any additional codes:</t>
  </si>
  <si>
    <t>NO</t>
  </si>
  <si>
    <t>YES</t>
  </si>
  <si>
    <t>List all personal property (tangible and intangible) included in selling price.</t>
  </si>
  <si>
    <t>If claiming an exemption, list WAC number and reason for exemption:</t>
  </si>
  <si>
    <t>WAC No. (Section/Subsection)</t>
  </si>
  <si>
    <t>Reason for Exemption</t>
  </si>
  <si>
    <t>Type of Document</t>
  </si>
  <si>
    <t>Date of Document</t>
  </si>
  <si>
    <t>*Personal Property (deduct)  $</t>
  </si>
  <si>
    <t>Gross Selling Price  $</t>
  </si>
  <si>
    <t>Exemption Claimed (deduct)  $</t>
  </si>
  <si>
    <t>Taxable Selling Price  $</t>
  </si>
  <si>
    <t>Excise Tax : State  $</t>
  </si>
  <si>
    <t>Local  $</t>
  </si>
  <si>
    <t>*Delinquent Penalty  $</t>
  </si>
  <si>
    <t>*State Technology Fee  $</t>
  </si>
  <si>
    <t>*Affidavit Processing Fee  $</t>
  </si>
  <si>
    <t>Total Due  $</t>
  </si>
  <si>
    <r>
      <t xml:space="preserve">THIS AFFIDAVIT WILL NOT BE ACCEPTED UNLESS ALL AREAS ON ALL PAGES ARE FULLY COMPLETED
</t>
    </r>
    <r>
      <rPr>
        <sz val="12"/>
        <rFont val="Times New Roman"/>
        <family val="1"/>
      </rPr>
      <t>(See back of last page for instructions)</t>
    </r>
  </si>
  <si>
    <r>
      <t xml:space="preserve">REAL ESTATE EXCISE TAX AFFIDAVIT
</t>
    </r>
    <r>
      <rPr>
        <sz val="16"/>
        <rFont val="Times New Roman"/>
        <family val="1"/>
      </rPr>
      <t>Chapter 82.45 RCW - Chapter 458-61A WAC</t>
    </r>
  </si>
  <si>
    <t>Is this property designated as forest land per chapter 84.33 RCW?</t>
  </si>
  <si>
    <t>Is this property classified as current use (open space, farm, and agricultural, or timber) land per chapter 84.34?</t>
  </si>
  <si>
    <t>If any answers are yes, complete as instructed below.</t>
  </si>
  <si>
    <t>(1)  NOTICE OF CONTINUANCE (FOREST LAND OR CURRENT USE)</t>
  </si>
  <si>
    <r>
      <t xml:space="preserve">NEW OWNERS(S):  To continue the current designation as forest land or classification as current use (open space, farm and agriculture, or timber) land, </t>
    </r>
    <r>
      <rPr>
        <b/>
        <sz val="12"/>
        <rFont val="Times New Roman"/>
        <family val="1"/>
      </rPr>
      <t>you must sign on (3) below.</t>
    </r>
    <r>
      <rPr>
        <sz val="12"/>
        <rFont val="Times New Roman"/>
        <family val="1"/>
      </rPr>
      <t xml:space="preserve"> The county assessor must then determine if the land transferred continues to qualify and will indicate by signing below. If the land no longer qualifies or you do not wish to continue the designation or classification, it will be removed and the compensating or additional taxes will be due and payable by the seller or transferor at the time of sale. (RCW 84.33.140 or RCW 84.34.108). Prior to signing (3) below, you may contact your local county assessor for more information.</t>
    </r>
  </si>
  <si>
    <t xml:space="preserve">This land </t>
  </si>
  <si>
    <t>does</t>
  </si>
  <si>
    <t>does not</t>
  </si>
  <si>
    <t>qualify for continuance.</t>
  </si>
  <si>
    <t>DEPUTY ASSESSOR</t>
  </si>
  <si>
    <t>DATE</t>
  </si>
  <si>
    <t>(2)  NOTICE OF COMPLIANCE (HISTORIC PROPERTY)</t>
  </si>
  <si>
    <r>
      <t xml:space="preserve">NEW OWNER(S):  To continue special valuation as historic property, </t>
    </r>
    <r>
      <rPr>
        <b/>
        <sz val="12"/>
        <rFont val="Times New Roman"/>
        <family val="1"/>
      </rPr>
      <t>sign (3) below.</t>
    </r>
    <r>
      <rPr>
        <sz val="12"/>
        <rFont val="Times New Roman"/>
        <family val="1"/>
      </rPr>
      <t xml:space="preserve"> If the new owner(s) does not wish to continue, all additional tax calculated pursuant to chapter 84.26 RCW, shall be due and payable by the seller or transferor at the time of sale.</t>
    </r>
  </si>
  <si>
    <t>(3) OWNER(S) SIGNATURE</t>
  </si>
  <si>
    <t>PRINT NAME</t>
  </si>
  <si>
    <t>I CERTIFY UNDER PENALTY OF PERJURY THAT THE FOREGOING IS TRUE AND CORRECT</t>
  </si>
  <si>
    <t>Signature of</t>
  </si>
  <si>
    <t>Name (Print):</t>
  </si>
  <si>
    <t>Date &amp; city of signing:</t>
  </si>
  <si>
    <r>
      <t xml:space="preserve">Perjury:  </t>
    </r>
    <r>
      <rPr>
        <sz val="12"/>
        <rFont val="Times New Roman"/>
        <family val="1"/>
      </rPr>
      <t>Perjury is a class C felony which is punishable by imprisonment in the state correctional institution for a maximum term of not more than five years, or by a fine in an amount fixed by the court of not more than five thousand dollars ($5,000.00), or by both imprisonment and fine (RCW 9A.20.020 (1C)).</t>
    </r>
  </si>
  <si>
    <t>COUNTY TREASURER</t>
  </si>
  <si>
    <t>THIS SPACE - TREASURER'S USE ONLY</t>
  </si>
  <si>
    <t>List all real and personal property tax parcel account numbers - check box if personal property</t>
  </si>
  <si>
    <t>(See back of last page for instructions)</t>
  </si>
  <si>
    <t>Is this property receiving special valuation as historical property per chapter 84.26 RCW?</t>
  </si>
  <si>
    <r>
      <t>A MINIMUM OF $10.00 IS DUE IN FEE(S) AND/OR TAX
*</t>
    </r>
    <r>
      <rPr>
        <sz val="12"/>
        <rFont val="Times New Roman"/>
        <family val="1"/>
      </rPr>
      <t>SEE INSTRUCTIONS</t>
    </r>
  </si>
  <si>
    <t>Grantor or Grantor's Agent:</t>
  </si>
  <si>
    <t xml:space="preserve">Adams County </t>
  </si>
  <si>
    <t>Hatton</t>
  </si>
  <si>
    <t>Lind</t>
  </si>
  <si>
    <t>Othello</t>
  </si>
  <si>
    <t>Ritzville</t>
  </si>
  <si>
    <t>Washtucna</t>
  </si>
  <si>
    <t>Asotin County</t>
  </si>
  <si>
    <t>Asotin (city)</t>
  </si>
  <si>
    <t>Clarkston</t>
  </si>
  <si>
    <t>Benton County</t>
  </si>
  <si>
    <t>Benton City</t>
  </si>
  <si>
    <t>Kennewick</t>
  </si>
  <si>
    <t>Prosser</t>
  </si>
  <si>
    <t>Richland</t>
  </si>
  <si>
    <t>West Richland</t>
  </si>
  <si>
    <t>Chelan County</t>
  </si>
  <si>
    <t>Cashmere</t>
  </si>
  <si>
    <t>Chelan (city)</t>
  </si>
  <si>
    <t>Entiat</t>
  </si>
  <si>
    <t>Leavenworth</t>
  </si>
  <si>
    <t>Wenatchee</t>
  </si>
  <si>
    <t>Clallam County</t>
  </si>
  <si>
    <t>Forks</t>
  </si>
  <si>
    <t>Port Angeles</t>
  </si>
  <si>
    <t>Sequim</t>
  </si>
  <si>
    <t>Clark County</t>
  </si>
  <si>
    <t>Battle Ground</t>
  </si>
  <si>
    <t>Camas</t>
  </si>
  <si>
    <t>La Center</t>
  </si>
  <si>
    <t>Ridgefield</t>
  </si>
  <si>
    <t>Vancouver</t>
  </si>
  <si>
    <t>Washougal</t>
  </si>
  <si>
    <t>Yacolt</t>
  </si>
  <si>
    <t>Columbia County</t>
  </si>
  <si>
    <t>Dayton</t>
  </si>
  <si>
    <t>Starbuck</t>
  </si>
  <si>
    <t>Cowlitz County</t>
  </si>
  <si>
    <t>Castle Rock</t>
  </si>
  <si>
    <t>Kalama</t>
  </si>
  <si>
    <t>Kelso</t>
  </si>
  <si>
    <t>Longview</t>
  </si>
  <si>
    <t>Woodland</t>
  </si>
  <si>
    <t>Douglas County</t>
  </si>
  <si>
    <t>Bridgeport</t>
  </si>
  <si>
    <t>East Wenatchee</t>
  </si>
  <si>
    <t>Mansfield</t>
  </si>
  <si>
    <t>Rock Island</t>
  </si>
  <si>
    <t>Waterville</t>
  </si>
  <si>
    <t>Ferry County</t>
  </si>
  <si>
    <t>Republic</t>
  </si>
  <si>
    <t>Franklin County</t>
  </si>
  <si>
    <t>Connell</t>
  </si>
  <si>
    <t>Kahlotus</t>
  </si>
  <si>
    <t>Mesa</t>
  </si>
  <si>
    <t>Pasco</t>
  </si>
  <si>
    <t>Pomeroy</t>
  </si>
  <si>
    <t>Grant County</t>
  </si>
  <si>
    <t>Coulee City</t>
  </si>
  <si>
    <t>Electric City</t>
  </si>
  <si>
    <t>Ephrata</t>
  </si>
  <si>
    <t>George</t>
  </si>
  <si>
    <t>Grand Coulee</t>
  </si>
  <si>
    <t>Hartline</t>
  </si>
  <si>
    <t>Krupp</t>
  </si>
  <si>
    <t>Mattawa</t>
  </si>
  <si>
    <t>Moses Lake</t>
  </si>
  <si>
    <t>Quincy</t>
  </si>
  <si>
    <t>Royal City</t>
  </si>
  <si>
    <t>Soap Lake</t>
  </si>
  <si>
    <t>Warden</t>
  </si>
  <si>
    <t>Wilson Creek</t>
  </si>
  <si>
    <t>Grays Harbor County</t>
  </si>
  <si>
    <t>Aberdeen</t>
  </si>
  <si>
    <t>Cosmopolis</t>
  </si>
  <si>
    <t>Elma</t>
  </si>
  <si>
    <t>Hoquiam</t>
  </si>
  <si>
    <t>McCleary</t>
  </si>
  <si>
    <t>Montesano</t>
  </si>
  <si>
    <t>Oakville</t>
  </si>
  <si>
    <t>Ocean Shores</t>
  </si>
  <si>
    <t>Westport</t>
  </si>
  <si>
    <t>Island County</t>
  </si>
  <si>
    <t>Coupeville</t>
  </si>
  <si>
    <t>Langley</t>
  </si>
  <si>
    <t>Oak Harbor</t>
  </si>
  <si>
    <t>Jefferson County</t>
  </si>
  <si>
    <t>Port Townsend</t>
  </si>
  <si>
    <t>King County</t>
  </si>
  <si>
    <t>Algona</t>
  </si>
  <si>
    <t>Auburn/King</t>
  </si>
  <si>
    <t>Beaux Arts Vlg</t>
  </si>
  <si>
    <t>Bellevue</t>
  </si>
  <si>
    <t>Black Diamond</t>
  </si>
  <si>
    <t>Bothell/King</t>
  </si>
  <si>
    <t>Burien</t>
  </si>
  <si>
    <t>Carnation</t>
  </si>
  <si>
    <t>Clyde Hill</t>
  </si>
  <si>
    <t>Covington</t>
  </si>
  <si>
    <t>Des Moines</t>
  </si>
  <si>
    <t>Duvall</t>
  </si>
  <si>
    <t>Enumclaw</t>
  </si>
  <si>
    <t>Federal Way</t>
  </si>
  <si>
    <t>Hunts Point</t>
  </si>
  <si>
    <t>Issaquah</t>
  </si>
  <si>
    <t>Kenmore</t>
  </si>
  <si>
    <t>Kent</t>
  </si>
  <si>
    <t>Kirkland</t>
  </si>
  <si>
    <t>Lake Forest Park</t>
  </si>
  <si>
    <t>Maple Valley</t>
  </si>
  <si>
    <t>Medina</t>
  </si>
  <si>
    <t>Mercer Island</t>
  </si>
  <si>
    <t>Milton/King</t>
  </si>
  <si>
    <t>Newcastle</t>
  </si>
  <si>
    <t>Normandy Park</t>
  </si>
  <si>
    <t>North Bend</t>
  </si>
  <si>
    <t>Pacific/King</t>
  </si>
  <si>
    <t>Redmond</t>
  </si>
  <si>
    <t>Renton</t>
  </si>
  <si>
    <t>Sammamish</t>
  </si>
  <si>
    <t>Sea Tac</t>
  </si>
  <si>
    <t>Seattle</t>
  </si>
  <si>
    <t>Shoreline</t>
  </si>
  <si>
    <t>Skykomish</t>
  </si>
  <si>
    <t>Snoqualmie</t>
  </si>
  <si>
    <t>Tukwila</t>
  </si>
  <si>
    <t>Woodinville</t>
  </si>
  <si>
    <t>Yarrow Point</t>
  </si>
  <si>
    <t>Kitsap County</t>
  </si>
  <si>
    <t>Bremerton</t>
  </si>
  <si>
    <t>Port Orchard</t>
  </si>
  <si>
    <t>Poulsbo</t>
  </si>
  <si>
    <t>Bainbridge Island</t>
  </si>
  <si>
    <t>Kittitas County</t>
  </si>
  <si>
    <t>Cle Elum</t>
  </si>
  <si>
    <t>Ellensburg</t>
  </si>
  <si>
    <t>Kittitas (city)</t>
  </si>
  <si>
    <t>Roslyn</t>
  </si>
  <si>
    <t>South Cle Elum</t>
  </si>
  <si>
    <t>Klickitat County</t>
  </si>
  <si>
    <t>Bingen</t>
  </si>
  <si>
    <t>Goldendale</t>
  </si>
  <si>
    <t>White Salmon</t>
  </si>
  <si>
    <t>Lewis County</t>
  </si>
  <si>
    <t>Centralia</t>
  </si>
  <si>
    <t>Chehalis</t>
  </si>
  <si>
    <t>Morton</t>
  </si>
  <si>
    <t>Mossyrock</t>
  </si>
  <si>
    <t>Napavine</t>
  </si>
  <si>
    <t>Pe Ell</t>
  </si>
  <si>
    <t>Toledo</t>
  </si>
  <si>
    <t>Vader</t>
  </si>
  <si>
    <t>Winlock</t>
  </si>
  <si>
    <t>Lincoln County</t>
  </si>
  <si>
    <t>Almira</t>
  </si>
  <si>
    <t>Creston</t>
  </si>
  <si>
    <t>Davenport</t>
  </si>
  <si>
    <t>Harrington</t>
  </si>
  <si>
    <t>Odessa</t>
  </si>
  <si>
    <t>Reardan</t>
  </si>
  <si>
    <t>Sprague</t>
  </si>
  <si>
    <t>Wilbur</t>
  </si>
  <si>
    <t>Mason County</t>
  </si>
  <si>
    <t>Shelton</t>
  </si>
  <si>
    <t>Okanogan County</t>
  </si>
  <si>
    <t>Brewster</t>
  </si>
  <si>
    <t>Conconully</t>
  </si>
  <si>
    <t>Coulee Dam</t>
  </si>
  <si>
    <t>Elmer City</t>
  </si>
  <si>
    <t>Nespelem</t>
  </si>
  <si>
    <t>Okanogan</t>
  </si>
  <si>
    <t>Omak</t>
  </si>
  <si>
    <t>Oroville</t>
  </si>
  <si>
    <t>Pateros</t>
  </si>
  <si>
    <t>Riverside</t>
  </si>
  <si>
    <t>Tonasket</t>
  </si>
  <si>
    <t>Twisp</t>
  </si>
  <si>
    <t>Winthrop</t>
  </si>
  <si>
    <t>Pacific County</t>
  </si>
  <si>
    <t>Ilwaco</t>
  </si>
  <si>
    <t>Long Beach</t>
  </si>
  <si>
    <t>Raymond</t>
  </si>
  <si>
    <t>South Bend</t>
  </si>
  <si>
    <t>Pend Orelille County</t>
  </si>
  <si>
    <t>Cusick</t>
  </si>
  <si>
    <t>Ione</t>
  </si>
  <si>
    <t>Metaline</t>
  </si>
  <si>
    <t>Metaline Falls</t>
  </si>
  <si>
    <t>Newport</t>
  </si>
  <si>
    <t>Pierce County</t>
  </si>
  <si>
    <t>Auburn/Pierce</t>
  </si>
  <si>
    <t>Bonney Lake</t>
  </si>
  <si>
    <t>Buckley</t>
  </si>
  <si>
    <t>Carbonado</t>
  </si>
  <si>
    <t>Du Pont</t>
  </si>
  <si>
    <t>Eatonville</t>
  </si>
  <si>
    <t>Edgewood</t>
  </si>
  <si>
    <t>Fife</t>
  </si>
  <si>
    <t>Fircrest</t>
  </si>
  <si>
    <t>Gig Harbor</t>
  </si>
  <si>
    <t>Lakewood</t>
  </si>
  <si>
    <t>Milton/Pierce</t>
  </si>
  <si>
    <t>Orting</t>
  </si>
  <si>
    <t>Pacific/Pierce</t>
  </si>
  <si>
    <t>Puyallup</t>
  </si>
  <si>
    <t>Roy</t>
  </si>
  <si>
    <t>Ruston</t>
  </si>
  <si>
    <t>South Prairie</t>
  </si>
  <si>
    <t>Steilacoom</t>
  </si>
  <si>
    <t>Sumner</t>
  </si>
  <si>
    <t>Tacoma</t>
  </si>
  <si>
    <t>Wilkeson</t>
  </si>
  <si>
    <t>University Place</t>
  </si>
  <si>
    <t>San Juan County</t>
  </si>
  <si>
    <t>Friday Harbor</t>
  </si>
  <si>
    <t>Skagit County</t>
  </si>
  <si>
    <t>Anacortes</t>
  </si>
  <si>
    <t>Burlington</t>
  </si>
  <si>
    <t>Concrete</t>
  </si>
  <si>
    <t>Hamilton</t>
  </si>
  <si>
    <t>La Conner</t>
  </si>
  <si>
    <t>Lyman</t>
  </si>
  <si>
    <t>Mt Vernon</t>
  </si>
  <si>
    <t>Sedro Woolley</t>
  </si>
  <si>
    <t>Skamania County</t>
  </si>
  <si>
    <t>N. Bonneville</t>
  </si>
  <si>
    <t>Stevenson</t>
  </si>
  <si>
    <t>Snohomish County</t>
  </si>
  <si>
    <t>Arlington</t>
  </si>
  <si>
    <t>Bothell/Snohomish</t>
  </si>
  <si>
    <t>Brier</t>
  </si>
  <si>
    <t>Darrington</t>
  </si>
  <si>
    <t>Edmonds</t>
  </si>
  <si>
    <t>Everett</t>
  </si>
  <si>
    <t>Gold Bar</t>
  </si>
  <si>
    <t>Granite Falls</t>
  </si>
  <si>
    <t>Index</t>
  </si>
  <si>
    <t>Lake Stevens</t>
  </si>
  <si>
    <t>Marysville</t>
  </si>
  <si>
    <t>Mill Creek</t>
  </si>
  <si>
    <t>Monroe</t>
  </si>
  <si>
    <t>Mountlake Terrace</t>
  </si>
  <si>
    <t>Mukilteo</t>
  </si>
  <si>
    <t>Snohomish (city)</t>
  </si>
  <si>
    <t>Stanwood</t>
  </si>
  <si>
    <t>Sultan</t>
  </si>
  <si>
    <t>Woodway</t>
  </si>
  <si>
    <t>Spokane County</t>
  </si>
  <si>
    <t>Airway Heights</t>
  </si>
  <si>
    <t>Cheney</t>
  </si>
  <si>
    <t>Deer Park</t>
  </si>
  <si>
    <t>Fairfield</t>
  </si>
  <si>
    <t>Latah</t>
  </si>
  <si>
    <t>Liberty Lake</t>
  </si>
  <si>
    <t>Medical Lake</t>
  </si>
  <si>
    <t>Millwood</t>
  </si>
  <si>
    <t>Rockford</t>
  </si>
  <si>
    <t>Spangle</t>
  </si>
  <si>
    <t>Spokane (city)</t>
  </si>
  <si>
    <t>Spokane Valley</t>
  </si>
  <si>
    <t>Waverly</t>
  </si>
  <si>
    <t>Stevens County</t>
  </si>
  <si>
    <t>Chewelah</t>
  </si>
  <si>
    <t>Colville</t>
  </si>
  <si>
    <t>Kettle Falls</t>
  </si>
  <si>
    <t>Marcus</t>
  </si>
  <si>
    <t>Northport</t>
  </si>
  <si>
    <t>Springdale</t>
  </si>
  <si>
    <t>Thurston County</t>
  </si>
  <si>
    <t>Bucoda</t>
  </si>
  <si>
    <t>Lacey</t>
  </si>
  <si>
    <t>Olympia</t>
  </si>
  <si>
    <t>Rainier</t>
  </si>
  <si>
    <t>Tenino</t>
  </si>
  <si>
    <t>Tumwater</t>
  </si>
  <si>
    <t>Yelm</t>
  </si>
  <si>
    <t>Wahkiakum County</t>
  </si>
  <si>
    <t>Cathlamet</t>
  </si>
  <si>
    <t>Walla Walla County</t>
  </si>
  <si>
    <t>College Place</t>
  </si>
  <si>
    <t>Prescott</t>
  </si>
  <si>
    <t>Waitsburg</t>
  </si>
  <si>
    <t>Walla Walla (city)</t>
  </si>
  <si>
    <t>Whatcom County</t>
  </si>
  <si>
    <t>Bellingham</t>
  </si>
  <si>
    <t>Blaine</t>
  </si>
  <si>
    <t xml:space="preserve">Everson </t>
  </si>
  <si>
    <t>Ferndale</t>
  </si>
  <si>
    <t>Lynden</t>
  </si>
  <si>
    <t>Nooksack</t>
  </si>
  <si>
    <t>Sumas</t>
  </si>
  <si>
    <t>Whitman County</t>
  </si>
  <si>
    <t>Albion</t>
  </si>
  <si>
    <t>Colfax</t>
  </si>
  <si>
    <t>Colton</t>
  </si>
  <si>
    <t>Endicott</t>
  </si>
  <si>
    <t>Farmington</t>
  </si>
  <si>
    <t>Garfield</t>
  </si>
  <si>
    <t>La Crosse</t>
  </si>
  <si>
    <t>Lamont</t>
  </si>
  <si>
    <t>Malden</t>
  </si>
  <si>
    <t>Oaksdale</t>
  </si>
  <si>
    <t>Palouse</t>
  </si>
  <si>
    <t>Pullman</t>
  </si>
  <si>
    <t>Rosalia</t>
  </si>
  <si>
    <t>St John</t>
  </si>
  <si>
    <t>Tekoa</t>
  </si>
  <si>
    <t>Uniontown</t>
  </si>
  <si>
    <t>Yakima County</t>
  </si>
  <si>
    <t>Grandview</t>
  </si>
  <si>
    <t>Granger</t>
  </si>
  <si>
    <t>Harrah</t>
  </si>
  <si>
    <t>Mabton</t>
  </si>
  <si>
    <t>Moxee City</t>
  </si>
  <si>
    <t>Naches</t>
  </si>
  <si>
    <t>Selah</t>
  </si>
  <si>
    <t>Sunnyside</t>
  </si>
  <si>
    <t>Tieton</t>
  </si>
  <si>
    <t>Toppenish</t>
  </si>
  <si>
    <t>Union Gap</t>
  </si>
  <si>
    <t>Wapato</t>
  </si>
  <si>
    <t>Yakima (city)</t>
  </si>
  <si>
    <t>Zillah</t>
  </si>
  <si>
    <t>Local $</t>
  </si>
  <si>
    <t>Subtotal$</t>
  </si>
  <si>
    <t>10 - Land with new building</t>
  </si>
  <si>
    <t>11 - Household, single family units</t>
  </si>
  <si>
    <t>16 - Hotels/motels</t>
  </si>
  <si>
    <t>21 - Food and kindred products</t>
  </si>
  <si>
    <t>22 - Textile mill products</t>
  </si>
  <si>
    <t>24 - Lumber and wood products (except furniture)</t>
  </si>
  <si>
    <t>25 - Furniture and fixtures</t>
  </si>
  <si>
    <t>26 - Paper and allied products</t>
  </si>
  <si>
    <t>27 - Printing and publishing</t>
  </si>
  <si>
    <t>28 - Chemicals</t>
  </si>
  <si>
    <t>29 - Petroleum refining and related industries</t>
  </si>
  <si>
    <t>30 - Rubber and miscellaneous plastic products</t>
  </si>
  <si>
    <t>31 - Leather and leather products</t>
  </si>
  <si>
    <t>32 - Stone, clay and glass products</t>
  </si>
  <si>
    <t>33 - Primary metal industries</t>
  </si>
  <si>
    <t>34 - Fabricated metal products</t>
  </si>
  <si>
    <t>39 - Miscellaneous manufacturing</t>
  </si>
  <si>
    <t>65 - Professional services (medical, dental, etc.)</t>
  </si>
  <si>
    <t>71 - Cultural activities and nature exhibitions</t>
  </si>
  <si>
    <t>96 - Improvements on leased land</t>
  </si>
  <si>
    <t>15 - Mobile home parks or courts</t>
  </si>
  <si>
    <t>12 - Multiple family residence (Residential, multiple, 2-4 units)</t>
  </si>
  <si>
    <t>14 - Residential condominiums</t>
  </si>
  <si>
    <t xml:space="preserve"> </t>
  </si>
  <si>
    <t>13 - Multiple family residence  (Residential, multiple,  (5 or more units)</t>
  </si>
  <si>
    <t>17 - Institutional lodging (convalescent homes, nursing homes, etc)</t>
  </si>
  <si>
    <t>19 - Vacation and cabin</t>
  </si>
  <si>
    <t>23 - Apparel and other finished products made from fabrics, leather, and similar materials</t>
  </si>
  <si>
    <t>35 - Professional scientific and controlling instruments; photographic and optical goods; watches and clocks-manufacturing</t>
  </si>
  <si>
    <t>41 - Railroad/transit transportation</t>
  </si>
  <si>
    <t>42 - Motor vehicle transportation</t>
  </si>
  <si>
    <t>43 - Aircraft transportation</t>
  </si>
  <si>
    <t>44 - Marine craft transportation</t>
  </si>
  <si>
    <t>45 - Highway and street right of way</t>
  </si>
  <si>
    <t>46 - Automobile parking</t>
  </si>
  <si>
    <t>47 - Communication</t>
  </si>
  <si>
    <t>48 - Utilities</t>
  </si>
  <si>
    <t>49 - Other transportation, communication, and utilities not classified elsewhere</t>
  </si>
  <si>
    <t>50 - Condominiums - other than residential condominiums</t>
  </si>
  <si>
    <t>51 - Wholesale trade</t>
  </si>
  <si>
    <t>52 - Retail trade - building materials, hardware, and farm equipment</t>
  </si>
  <si>
    <t>53 - Retail trade - general merchandise</t>
  </si>
  <si>
    <t>54 - Retail trade - food</t>
  </si>
  <si>
    <t>55 - Retail trade - automotive, marine craft, aircraft, and accessories</t>
  </si>
  <si>
    <t>56 - Retail trade - apparel and accessories</t>
  </si>
  <si>
    <t>57 - Retail trade - furniture, home furnishings and equipment</t>
  </si>
  <si>
    <t>58 - Retail trade - eating and drinking (restaurants, bars)</t>
  </si>
  <si>
    <t>59 - Tenant occupied, commercial properties</t>
  </si>
  <si>
    <t>61 - Finance, insurance, and real estate services</t>
  </si>
  <si>
    <t>62 - Personal services</t>
  </si>
  <si>
    <t>63 - Business services</t>
  </si>
  <si>
    <t>64 - Repair services</t>
  </si>
  <si>
    <t>66 - Contract construction services</t>
  </si>
  <si>
    <t>67 - Governmental services</t>
  </si>
  <si>
    <t>68 - Educational services</t>
  </si>
  <si>
    <t>69 - Miscellaneous services</t>
  </si>
  <si>
    <t>72 - Public assembly</t>
  </si>
  <si>
    <t>73 - Amusements</t>
  </si>
  <si>
    <t>74 - Recreational activities (gold courses, etc.)</t>
  </si>
  <si>
    <t>75 - Resorts and group camps</t>
  </si>
  <si>
    <t>76 - Parks</t>
  </si>
  <si>
    <t>79 - Other cultural, entertainment, and recreational</t>
  </si>
  <si>
    <t>80 - Water or Mineral rights</t>
  </si>
  <si>
    <t>81 - Agriculture (not classified under current use law)</t>
  </si>
  <si>
    <t>82 - Agriculture related activities</t>
  </si>
  <si>
    <t>83 - Agriculture classified under current use chapter 84.34 RCW</t>
  </si>
  <si>
    <t>84 - Fishing activities and related services</t>
  </si>
  <si>
    <t>85 - Mining activities and related services</t>
  </si>
  <si>
    <t>88 - Forest land designated under chapter 84.33 RCW</t>
  </si>
  <si>
    <t>89 - Other resource production</t>
  </si>
  <si>
    <t>91 - Undeveloped land (land only)</t>
  </si>
  <si>
    <t>92 - Noncommercial forest</t>
  </si>
  <si>
    <t>93 - Water areas</t>
  </si>
  <si>
    <t>94 - Open space land classified under chapter 84.34 RCW</t>
  </si>
  <si>
    <t>95 - Timberland classified under chapter 84.34 RCW</t>
  </si>
  <si>
    <t>99 - Other undeveloped land</t>
  </si>
  <si>
    <t>9 - Land with mobile home</t>
  </si>
  <si>
    <t>18 - All other residential not elsewhere coded</t>
  </si>
  <si>
    <t>DEPT. OF REVENUE</t>
  </si>
  <si>
    <t>TAXPAYER</t>
  </si>
  <si>
    <t>INSTRUCTIONS</t>
  </si>
  <si>
    <t xml:space="preserve">Section 2: </t>
  </si>
  <si>
    <t>Enter the name(s) of buyer/grantee. This is the person(s) receiving interest in the property.</t>
  </si>
  <si>
    <t xml:space="preserve">Section 3: </t>
  </si>
  <si>
    <t xml:space="preserve">Section 4: </t>
  </si>
  <si>
    <t>• Enter the street address of the property.</t>
  </si>
  <si>
    <t>• Enter the county if in unincorporated area. Enter city name if located within a municipality.</t>
  </si>
  <si>
    <t>• Enter the legal description of the property.</t>
  </si>
  <si>
    <t xml:space="preserve">Section 5: </t>
  </si>
  <si>
    <t xml:space="preserve">Section 6: </t>
  </si>
  <si>
    <t>Indicate whether the property is designated as forest land per chapter 84.33 RCW, classified as current use (open space, farm, agricultural, or timber) per chapter 84.34 RCW, or receiving special valuation as historic property per chapter 84.26 RCW.</t>
  </si>
  <si>
    <t xml:space="preserve">Section 7: </t>
  </si>
  <si>
    <t>Section 8:</t>
  </si>
  <si>
    <t>Both grantor (seller) and grantee (buyer), or the agent of each, must sign this form, certifying that all the information provided is correct. Note: Original signatures required on the “County Treasurer” copy. Signatures may be required on the “Assessors” copy. Check with your county.</t>
  </si>
  <si>
    <t>Where to send completed forms:</t>
  </si>
  <si>
    <t>Completed forms should be submitted to the County Treasurer's or Recorder’s Office where the property is located.</t>
  </si>
  <si>
    <t>Audit:</t>
  </si>
  <si>
    <t>Ruling requests:</t>
  </si>
  <si>
    <r>
      <t>§</t>
    </r>
    <r>
      <rPr>
        <sz val="12"/>
        <rFont val="Times New Roman"/>
        <family val="1"/>
      </rPr>
      <t>    09 - Land with mobile home</t>
    </r>
  </si>
  <si>
    <r>
      <t>§</t>
    </r>
    <r>
      <rPr>
        <sz val="12"/>
        <rFont val="Times New Roman"/>
        <family val="1"/>
      </rPr>
      <t>    10 - Land with new building</t>
    </r>
  </si>
  <si>
    <r>
      <t>§</t>
    </r>
    <r>
      <rPr>
        <sz val="12"/>
        <rFont val="Times New Roman"/>
        <family val="1"/>
      </rPr>
      <t>    11 - Household, single family units</t>
    </r>
  </si>
  <si>
    <r>
      <t>§</t>
    </r>
    <r>
      <rPr>
        <sz val="12"/>
        <rFont val="Times New Roman"/>
        <family val="1"/>
      </rPr>
      <t>    12 - Multiple family residence (2-4 Units)</t>
    </r>
  </si>
  <si>
    <r>
      <t>§</t>
    </r>
    <r>
      <rPr>
        <sz val="12"/>
        <rFont val="Times New Roman"/>
        <family val="1"/>
      </rPr>
      <t>    13 - Multiple family residence (5 + Units)</t>
    </r>
  </si>
  <si>
    <r>
      <t>§</t>
    </r>
    <r>
      <rPr>
        <sz val="12"/>
        <rFont val="Times New Roman"/>
        <family val="1"/>
      </rPr>
      <t>    14 - Residential condominiums</t>
    </r>
  </si>
  <si>
    <r>
      <t>§</t>
    </r>
    <r>
      <rPr>
        <sz val="12"/>
        <rFont val="Times New Roman"/>
        <family val="1"/>
      </rPr>
      <t>    15 - Mobile home parks or courts</t>
    </r>
  </si>
  <si>
    <r>
      <t>§</t>
    </r>
    <r>
      <rPr>
        <sz val="12"/>
        <rFont val="Times New Roman"/>
        <family val="1"/>
      </rPr>
      <t>    16 - Hotels/motels</t>
    </r>
  </si>
  <si>
    <r>
      <t>§</t>
    </r>
    <r>
      <rPr>
        <sz val="12"/>
        <rFont val="Times New Roman"/>
        <family val="1"/>
      </rPr>
      <t>    18 - All other residential not coded</t>
    </r>
  </si>
  <si>
    <r>
      <t>§</t>
    </r>
    <r>
      <rPr>
        <sz val="12"/>
        <rFont val="Times New Roman"/>
        <family val="1"/>
      </rPr>
      <t>    19 - Vacation and cabin</t>
    </r>
  </si>
  <si>
    <r>
      <t>§</t>
    </r>
    <r>
      <rPr>
        <sz val="12"/>
        <rFont val="Times New Roman"/>
        <family val="1"/>
      </rPr>
      <t>    21 - Food and kindred products</t>
    </r>
  </si>
  <si>
    <r>
      <t>§</t>
    </r>
    <r>
      <rPr>
        <sz val="12"/>
        <rFont val="Times New Roman"/>
        <family val="1"/>
      </rPr>
      <t>    22 - Textile mill products</t>
    </r>
  </si>
  <si>
    <r>
      <t>§</t>
    </r>
    <r>
      <rPr>
        <sz val="12"/>
        <rFont val="Times New Roman"/>
        <family val="1"/>
      </rPr>
      <t>    25 - Furniture and fixtures</t>
    </r>
  </si>
  <si>
    <r>
      <t>§</t>
    </r>
    <r>
      <rPr>
        <sz val="12"/>
        <rFont val="Times New Roman"/>
        <family val="1"/>
      </rPr>
      <t>    26 - Paper and allied products</t>
    </r>
  </si>
  <si>
    <r>
      <t>§</t>
    </r>
    <r>
      <rPr>
        <sz val="12"/>
        <rFont val="Times New Roman"/>
        <family val="1"/>
      </rPr>
      <t>    27 - Printing and publishing</t>
    </r>
  </si>
  <si>
    <r>
      <t>§</t>
    </r>
    <r>
      <rPr>
        <sz val="12"/>
        <rFont val="Times New Roman"/>
        <family val="1"/>
      </rPr>
      <t>    28 - Chemicals</t>
    </r>
  </si>
  <si>
    <r>
      <t>§</t>
    </r>
    <r>
      <rPr>
        <sz val="12"/>
        <rFont val="Times New Roman"/>
        <family val="1"/>
      </rPr>
      <t>    32 - Stone, clay and glass products</t>
    </r>
  </si>
  <si>
    <r>
      <t>§</t>
    </r>
    <r>
      <rPr>
        <sz val="12"/>
        <rFont val="Times New Roman"/>
        <family val="1"/>
      </rPr>
      <t>    33 - Primary metal industries</t>
    </r>
  </si>
  <si>
    <r>
      <t>§</t>
    </r>
    <r>
      <rPr>
        <sz val="12"/>
        <rFont val="Times New Roman"/>
        <family val="1"/>
      </rPr>
      <t>    34 - Fabricated metal products</t>
    </r>
  </si>
  <si>
    <r>
      <t>§</t>
    </r>
    <r>
      <rPr>
        <sz val="12"/>
        <rFont val="Times New Roman"/>
        <family val="1"/>
      </rPr>
      <t>    39 - Miscellaneous manufacturing</t>
    </r>
  </si>
  <si>
    <r>
      <t>§</t>
    </r>
    <r>
      <rPr>
        <sz val="12"/>
        <rFont val="Times New Roman"/>
        <family val="1"/>
      </rPr>
      <t>    50 - Condominiums-other than residential</t>
    </r>
  </si>
  <si>
    <r>
      <t>§</t>
    </r>
    <r>
      <rPr>
        <sz val="12"/>
        <rFont val="Times New Roman"/>
        <family val="1"/>
      </rPr>
      <t>    53 - Retail Trade - general merchandise</t>
    </r>
  </si>
  <si>
    <r>
      <t>§</t>
    </r>
    <r>
      <rPr>
        <sz val="12"/>
        <rFont val="Times New Roman"/>
        <family val="1"/>
      </rPr>
      <t xml:space="preserve">    54 - Retail Trade - food </t>
    </r>
  </si>
  <si>
    <r>
      <t>§</t>
    </r>
    <r>
      <rPr>
        <sz val="12"/>
        <rFont val="Times New Roman"/>
        <family val="1"/>
      </rPr>
      <t xml:space="preserve">    59 - Tenant occupied, commercial properties </t>
    </r>
  </si>
  <si>
    <r>
      <t>§</t>
    </r>
    <r>
      <rPr>
        <sz val="12"/>
        <rFont val="Times New Roman"/>
        <family val="1"/>
      </rPr>
      <t xml:space="preserve">    64 - Repair services </t>
    </r>
  </si>
  <si>
    <r>
      <t>§</t>
    </r>
    <r>
      <rPr>
        <sz val="12"/>
        <rFont val="Times New Roman"/>
        <family val="1"/>
      </rPr>
      <t>    65 - Professional services (medical, dental, etc.)</t>
    </r>
  </si>
  <si>
    <r>
      <t>§</t>
    </r>
    <r>
      <rPr>
        <sz val="12"/>
        <rFont val="Times New Roman"/>
        <family val="1"/>
      </rPr>
      <t>    71 - Cultural activities/nature exhibitions</t>
    </r>
  </si>
  <si>
    <r>
      <t>§</t>
    </r>
    <r>
      <rPr>
        <sz val="12"/>
        <rFont val="Times New Roman"/>
        <family val="1"/>
      </rPr>
      <t xml:space="preserve">    75 - Resorts and group camps </t>
    </r>
  </si>
  <si>
    <r>
      <t>§</t>
    </r>
    <r>
      <rPr>
        <sz val="12"/>
        <rFont val="Times New Roman"/>
        <family val="1"/>
      </rPr>
      <t>    80 - Water or mineral right</t>
    </r>
  </si>
  <si>
    <r>
      <t>§</t>
    </r>
    <r>
      <rPr>
        <sz val="12"/>
        <rFont val="Times New Roman"/>
        <family val="1"/>
      </rPr>
      <t>    81 - Agriculture (not in current use)</t>
    </r>
  </si>
  <si>
    <r>
      <t>§</t>
    </r>
    <r>
      <rPr>
        <sz val="12"/>
        <rFont val="Times New Roman"/>
        <family val="1"/>
      </rPr>
      <t>    83 - Agriculture current use RCW 84.34</t>
    </r>
  </si>
  <si>
    <r>
      <t>§</t>
    </r>
    <r>
      <rPr>
        <sz val="12"/>
        <rFont val="Times New Roman"/>
        <family val="1"/>
      </rPr>
      <t>    88 - Forest land designated RCW 84.33</t>
    </r>
  </si>
  <si>
    <r>
      <t>§</t>
    </r>
    <r>
      <rPr>
        <sz val="12"/>
        <rFont val="Times New Roman"/>
        <family val="1"/>
      </rPr>
      <t>    91 - Undeveloped Land (land only)</t>
    </r>
  </si>
  <si>
    <r>
      <t>§</t>
    </r>
    <r>
      <rPr>
        <sz val="12"/>
        <rFont val="Times New Roman"/>
        <family val="1"/>
      </rPr>
      <t>    94 - Open space land RCW 84.34</t>
    </r>
  </si>
  <si>
    <r>
      <t>§</t>
    </r>
    <r>
      <rPr>
        <sz val="12"/>
        <rFont val="Times New Roman"/>
        <family val="1"/>
      </rPr>
      <t>    95 - Timberland classified RCW 84.34</t>
    </r>
  </si>
  <si>
    <r>
      <t>§</t>
    </r>
    <r>
      <rPr>
        <sz val="12"/>
        <rFont val="Times New Roman"/>
        <family val="1"/>
      </rPr>
      <t>    96 - Improvements on leased land</t>
    </r>
  </si>
  <si>
    <t>COUNTY ASSESSOR</t>
  </si>
  <si>
    <t xml:space="preserve">• Enter the appropriate land use code for the property. Please list all codes that apply on the lines provided in section 5.  See WAC 458-53-030 (5) for a complete list. </t>
  </si>
  <si>
    <r>
      <t>§</t>
    </r>
    <r>
      <rPr>
        <sz val="12"/>
        <rFont val="Times New Roman"/>
        <family val="1"/>
      </rPr>
      <t>    24 - Lumber and wood products
            (except furniture)</t>
    </r>
  </si>
  <si>
    <r>
      <t>§</t>
    </r>
    <r>
      <rPr>
        <sz val="12"/>
        <rFont val="Times New Roman"/>
        <family val="1"/>
      </rPr>
      <t>    30 - Rubber and miscellaneous
             plastic products</t>
    </r>
  </si>
  <si>
    <r>
      <t>§</t>
    </r>
    <r>
      <rPr>
        <sz val="12"/>
        <rFont val="Times New Roman"/>
        <family val="1"/>
      </rPr>
      <t>    58 - Retail trade - eating &amp; drinking
             (restaurants, bars)</t>
    </r>
  </si>
  <si>
    <r>
      <t>Section 1:</t>
    </r>
    <r>
      <rPr>
        <sz val="14"/>
        <rFont val="Times New Roman"/>
        <family val="1"/>
      </rPr>
      <t xml:space="preserve"> </t>
    </r>
  </si>
  <si>
    <r>
      <t xml:space="preserve">• Enter the </t>
    </r>
    <r>
      <rPr>
        <b/>
        <sz val="14"/>
        <rFont val="Times New Roman"/>
        <family val="1"/>
      </rPr>
      <t>name and address</t>
    </r>
    <r>
      <rPr>
        <sz val="14"/>
        <rFont val="Times New Roman"/>
        <family val="1"/>
      </rPr>
      <t xml:space="preserve"> where you would like all future property tax information sent.</t>
    </r>
  </si>
  <si>
    <r>
      <t xml:space="preserve">• Enter the </t>
    </r>
    <r>
      <rPr>
        <b/>
        <sz val="14"/>
        <rFont val="Times New Roman"/>
        <family val="1"/>
      </rPr>
      <t>tax parcel number</t>
    </r>
    <r>
      <rPr>
        <sz val="14"/>
        <rFont val="Times New Roman"/>
        <family val="1"/>
      </rPr>
      <t xml:space="preserve"> and </t>
    </r>
    <r>
      <rPr>
        <b/>
        <sz val="14"/>
        <rFont val="Times New Roman"/>
        <family val="1"/>
      </rPr>
      <t>current assessed value</t>
    </r>
    <r>
      <rPr>
        <sz val="14"/>
        <rFont val="Times New Roman"/>
        <family val="1"/>
      </rPr>
      <t xml:space="preserve"> for </t>
    </r>
    <r>
      <rPr>
        <b/>
        <sz val="14"/>
        <rFont val="Times New Roman"/>
        <family val="1"/>
      </rPr>
      <t>real</t>
    </r>
    <r>
      <rPr>
        <sz val="14"/>
        <rFont val="Times New Roman"/>
        <family val="1"/>
      </rPr>
      <t xml:space="preserve"> and </t>
    </r>
    <r>
      <rPr>
        <b/>
        <sz val="14"/>
        <rFont val="Times New Roman"/>
        <family val="1"/>
      </rPr>
      <t>personal property</t>
    </r>
    <r>
      <rPr>
        <sz val="14"/>
        <rFont val="Times New Roman"/>
        <family val="1"/>
      </rPr>
      <t xml:space="preserve"> being conveyed.  Check the box to indicate personal property.</t>
    </r>
  </si>
  <si>
    <r>
      <t>§</t>
    </r>
    <r>
      <rPr>
        <sz val="12"/>
        <rFont val="Times New Roman"/>
        <family val="1"/>
      </rPr>
      <t>    35 - Professional scientific and controlling
             Instruments; photographic and optical
             goods; watches/clocks manufacturing</t>
    </r>
  </si>
  <si>
    <r>
      <t>§</t>
    </r>
    <r>
      <rPr>
        <sz val="12"/>
        <rFont val="Times New Roman"/>
        <family val="1"/>
      </rPr>
      <t>    17 - Institutional Lodging (convalescent 
             homes,nursing homes, etc.)</t>
    </r>
  </si>
  <si>
    <t>Select Location</t>
  </si>
  <si>
    <t>Select Land Use Codes</t>
  </si>
  <si>
    <t>Grantee or Grantee's Agent:</t>
  </si>
  <si>
    <t xml:space="preserve">Check box if any of the listed parcels are being segregated from another parcel, are part of a boundary line adjustment or parcels being merged.
</t>
  </si>
  <si>
    <t>does not qualify for continuance.</t>
  </si>
  <si>
    <r>
      <t>• Due Date, Interest and Penalties:</t>
    </r>
    <r>
      <rPr>
        <sz val="14"/>
        <rFont val="Times New Roman"/>
        <family val="1"/>
      </rPr>
      <t xml:space="preserve"> Tax is due at the time of sale/transfer. If tax is not paid within one month of the date of sale/transfer, interest and penalties will apply. The interest rate is variable and determined per RCW 82.32.050. Delinquent penalties are 5% one month after the due date; 10% two months after the due date; and 20% three months after the due date. (RCW 82.45.100)</t>
    </r>
  </si>
  <si>
    <r>
      <t>• Affidavit Processing Fee</t>
    </r>
    <r>
      <rPr>
        <sz val="14"/>
        <rFont val="Times New Roman"/>
        <family val="1"/>
      </rPr>
      <t xml:space="preserve"> - A minimum of $5.00 shall be collected in the form of tax and processing fee. A processing fee is due on all transactions where no tax is due and on all taxable transactions where the tax due is less than $5.00. (RCW 82.45.180)</t>
    </r>
  </si>
  <si>
    <r>
      <t>• State Technology Fee</t>
    </r>
    <r>
      <rPr>
        <sz val="14"/>
        <rFont val="Times New Roman"/>
        <family val="1"/>
      </rPr>
      <t xml:space="preserve"> - A $5.00 Electronic Technology Fee that is due on all transactions. (RCW 82.45.180)</t>
    </r>
  </si>
  <si>
    <t>Lynnwood</t>
  </si>
  <si>
    <t>For tax assistance or to request this document in an alternate format, visit http://dor.wa.gov or call 1-800-647-7706. Teletype (TTY) users may use the Washington Relay Service by calling 711.</t>
  </si>
  <si>
    <t>Was the seller receiving a property tax exemption or deferral under chapters 84.36, 84.37, or 84.38 RCW (nonprofit organization, senior citizen, or diabled person, homeowner with limited income)?</t>
  </si>
  <si>
    <r>
      <rPr>
        <sz val="12"/>
        <color indexed="10"/>
        <rFont val="Times New Roman"/>
        <family val="1"/>
      </rPr>
      <t>Required</t>
    </r>
    <r>
      <rPr>
        <sz val="12"/>
        <rFont val="Times New Roman"/>
        <family val="1"/>
      </rPr>
      <t xml:space="preserve"> (For Unicorporated locations please select your county)</t>
    </r>
  </si>
  <si>
    <t>*Delinquent Interest  $</t>
  </si>
  <si>
    <t xml:space="preserve">You may request a ruling on the taxability of the property transfer. Go to our website at dor.wa.gov/rulings or fax your request to (360) 705-6655.  
</t>
  </si>
  <si>
    <t xml:space="preserve">Enter the name(s) of seller/grantor. This is the person(s) conveying interest in the property.  If the sale is less than 100%, check the box "Check if partial sale" and fill in the percentage sold. </t>
  </si>
  <si>
    <t>List percentage of ownership acquired next to each name.</t>
  </si>
  <si>
    <t>Check if partial sale, indicate %______ sold.</t>
  </si>
  <si>
    <t>Llist percentage of ownership acquired next to each name.</t>
  </si>
  <si>
    <t>Check if partial sale, indicate %_______ sold.</t>
  </si>
  <si>
    <t>REV 84 0001a  (09/06/17)</t>
  </si>
  <si>
    <r>
      <t>§</t>
    </r>
    <r>
      <rPr>
        <sz val="12"/>
        <rFont val="Times New Roman"/>
        <family val="1"/>
      </rPr>
      <t>    74 - Recreational activities (golf courses, etc.)</t>
    </r>
  </si>
  <si>
    <r>
      <t>§</t>
    </r>
    <r>
      <rPr>
        <sz val="12"/>
        <rFont val="Times New Roman"/>
        <family val="1"/>
      </rPr>
      <t>    86 - Marijuana grow operations</t>
    </r>
  </si>
  <si>
    <r>
      <t>§</t>
    </r>
    <r>
      <rPr>
        <sz val="12"/>
        <rFont val="Times New Roman"/>
        <family val="1"/>
      </rPr>
      <t>    87 - Sale of Standing Timber</t>
    </r>
  </si>
  <si>
    <t>86 - Marijuana grow operations</t>
  </si>
  <si>
    <t>87 - Sale of Standing Timber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</si>
</sst>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lt;=9999999]###\-####;\(###\)\ ###\-####"/>
    <numFmt numFmtId="170" formatCode=";;;"/>
    <numFmt numFmtId="171" formatCode="0000"/>
    <numFmt numFmtId="172" formatCode="[$-409]dddd\,\ mmmm\ dd\,\ yyyy"/>
  </numFmts>
  <fonts count="68">
    <font>
      <sz val="10"/>
      <name val="Arial"/>
      <family val="0"/>
    </font>
    <font>
      <sz val="8"/>
      <name val="Arial"/>
      <family val="2"/>
    </font>
    <font>
      <sz val="8"/>
      <name val="Tahoma"/>
      <family val="2"/>
    </font>
    <font>
      <sz val="12"/>
      <name val="Times New Roman"/>
      <family val="1"/>
    </font>
    <font>
      <sz val="12"/>
      <name val="Arial"/>
      <family val="2"/>
    </font>
    <font>
      <b/>
      <sz val="12"/>
      <name val="Times New Roman"/>
      <family val="1"/>
    </font>
    <font>
      <b/>
      <sz val="16"/>
      <name val="Times New Roman"/>
      <family val="1"/>
    </font>
    <font>
      <sz val="16"/>
      <name val="Times New Roman"/>
      <family val="1"/>
    </font>
    <font>
      <sz val="16"/>
      <name val="Arial"/>
      <family val="2"/>
    </font>
    <font>
      <sz val="13"/>
      <name val="Times New Roman"/>
      <family val="1"/>
    </font>
    <font>
      <sz val="13"/>
      <name val="Arial"/>
      <family val="2"/>
    </font>
    <font>
      <b/>
      <sz val="10"/>
      <name val="Arial"/>
      <family val="2"/>
    </font>
    <font>
      <sz val="10"/>
      <name val="Times New Roman"/>
      <family val="1"/>
    </font>
    <font>
      <sz val="12"/>
      <color indexed="10"/>
      <name val="Times New Roman"/>
      <family val="1"/>
    </font>
    <font>
      <u val="single"/>
      <sz val="10"/>
      <color indexed="12"/>
      <name val="Arial"/>
      <family val="2"/>
    </font>
    <font>
      <u val="single"/>
      <sz val="10"/>
      <color indexed="36"/>
      <name val="Arial"/>
      <family val="2"/>
    </font>
    <font>
      <sz val="12"/>
      <name val="Wingdings"/>
      <family val="0"/>
    </font>
    <font>
      <b/>
      <sz val="14"/>
      <name val="Times New Roman"/>
      <family val="1"/>
    </font>
    <font>
      <sz val="14"/>
      <name val="Times New Roman"/>
      <family val="1"/>
    </font>
    <font>
      <sz val="14"/>
      <name val="Arial"/>
      <family val="2"/>
    </font>
    <font>
      <sz val="14"/>
      <name val="Wingdings"/>
      <family val="0"/>
    </font>
    <font>
      <sz val="14"/>
      <name val="TimesNewRoman"/>
      <family val="0"/>
    </font>
    <font>
      <b/>
      <sz val="14"/>
      <name val="TimesNewRoman"/>
      <family val="0"/>
    </font>
    <font>
      <b/>
      <sz val="18"/>
      <name val="Arial"/>
      <family val="2"/>
    </font>
    <font>
      <sz val="18"/>
      <name val="Arial"/>
      <family val="2"/>
    </font>
    <font>
      <sz val="12"/>
      <name val="Wingdings 2"/>
      <family val="1"/>
    </font>
    <font>
      <sz val="12"/>
      <color indexed="10"/>
      <name val="Arial"/>
      <family val="2"/>
    </font>
    <font>
      <sz val="12"/>
      <color indexed="18"/>
      <name val="Arial"/>
      <family val="2"/>
    </font>
    <font>
      <sz val="14"/>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Times New Roman"/>
      <family val="1"/>
    </font>
    <font>
      <sz val="12"/>
      <color indexed="9"/>
      <name val="Arial"/>
      <family val="2"/>
    </font>
    <font>
      <b/>
      <sz val="10"/>
      <color indexed="9"/>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Times New Roman"/>
      <family val="1"/>
    </font>
    <font>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97">
    <xf numFmtId="0" fontId="0" fillId="0" borderId="0" xfId="0" applyAlignment="1">
      <alignment/>
    </xf>
    <xf numFmtId="0" fontId="4" fillId="0" borderId="0" xfId="0" applyFont="1" applyAlignment="1">
      <alignment/>
    </xf>
    <xf numFmtId="0" fontId="3" fillId="0" borderId="0" xfId="0" applyFont="1" applyAlignment="1">
      <alignment/>
    </xf>
    <xf numFmtId="0" fontId="3" fillId="0" borderId="0" xfId="0" applyFont="1" applyAlignment="1">
      <alignment/>
    </xf>
    <xf numFmtId="0" fontId="5" fillId="0" borderId="0" xfId="0" applyFont="1" applyAlignment="1">
      <alignment horizontal="center" vertical="center"/>
    </xf>
    <xf numFmtId="0" fontId="3" fillId="0" borderId="0" xfId="0" applyFont="1" applyAlignment="1">
      <alignment wrapText="1"/>
    </xf>
    <xf numFmtId="0" fontId="4" fillId="0" borderId="0"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4" fillId="0" borderId="14" xfId="0" applyFont="1" applyBorder="1" applyAlignment="1">
      <alignment/>
    </xf>
    <xf numFmtId="0" fontId="3" fillId="0" borderId="0"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1" xfId="0" applyFont="1" applyBorder="1" applyAlignment="1">
      <alignment/>
    </xf>
    <xf numFmtId="0" fontId="3" fillId="0" borderId="10" xfId="0" applyFont="1" applyBorder="1" applyAlignment="1">
      <alignment vertical="top"/>
    </xf>
    <xf numFmtId="0" fontId="3" fillId="0" borderId="17" xfId="0" applyFont="1" applyBorder="1" applyAlignment="1">
      <alignment/>
    </xf>
    <xf numFmtId="0" fontId="3" fillId="0" borderId="14" xfId="0" applyFont="1" applyBorder="1" applyAlignment="1">
      <alignment/>
    </xf>
    <xf numFmtId="0" fontId="3" fillId="0" borderId="14" xfId="0" applyFont="1" applyBorder="1" applyAlignment="1">
      <alignment/>
    </xf>
    <xf numFmtId="0" fontId="3" fillId="0" borderId="18" xfId="0" applyFont="1" applyBorder="1" applyAlignment="1">
      <alignment/>
    </xf>
    <xf numFmtId="0" fontId="3" fillId="0" borderId="10"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0" borderId="0" xfId="0" applyFont="1" applyBorder="1" applyAlignment="1">
      <alignment horizontal="right"/>
    </xf>
    <xf numFmtId="0" fontId="5" fillId="0" borderId="0" xfId="0" applyFont="1" applyBorder="1" applyAlignment="1">
      <alignment horizontal="center"/>
    </xf>
    <xf numFmtId="0" fontId="5" fillId="0" borderId="0" xfId="0" applyFont="1" applyAlignment="1">
      <alignment/>
    </xf>
    <xf numFmtId="0" fontId="5" fillId="0" borderId="0" xfId="0" applyFont="1" applyAlignment="1">
      <alignment/>
    </xf>
    <xf numFmtId="0" fontId="0" fillId="0" borderId="0" xfId="0" applyAlignment="1">
      <alignment/>
    </xf>
    <xf numFmtId="0" fontId="4" fillId="0" borderId="0" xfId="0" applyFont="1" applyBorder="1" applyAlignment="1" applyProtection="1">
      <alignment/>
      <protection/>
    </xf>
    <xf numFmtId="0" fontId="4" fillId="0" borderId="0" xfId="0" applyFont="1" applyAlignment="1" applyProtection="1">
      <alignment/>
      <protection/>
    </xf>
    <xf numFmtId="0" fontId="4" fillId="0" borderId="11" xfId="0" applyFont="1" applyBorder="1" applyAlignment="1" applyProtection="1">
      <alignment/>
      <protection/>
    </xf>
    <xf numFmtId="2" fontId="3" fillId="0" borderId="0" xfId="0" applyNumberFormat="1" applyFont="1" applyBorder="1" applyAlignment="1" applyProtection="1">
      <alignment/>
      <protection/>
    </xf>
    <xf numFmtId="2" fontId="4" fillId="0" borderId="0" xfId="0" applyNumberFormat="1" applyFont="1" applyAlignment="1" applyProtection="1">
      <alignment/>
      <protection/>
    </xf>
    <xf numFmtId="2" fontId="3" fillId="0" borderId="11" xfId="0" applyNumberFormat="1" applyFont="1" applyBorder="1" applyAlignment="1" applyProtection="1">
      <alignment/>
      <protection/>
    </xf>
    <xf numFmtId="2" fontId="4" fillId="0" borderId="11" xfId="0" applyNumberFormat="1" applyFont="1" applyBorder="1" applyAlignment="1" applyProtection="1">
      <alignment/>
      <protection/>
    </xf>
    <xf numFmtId="0" fontId="3" fillId="0" borderId="0" xfId="0" applyFont="1" applyBorder="1" applyAlignment="1" applyProtection="1">
      <alignment/>
      <protection/>
    </xf>
    <xf numFmtId="0" fontId="0" fillId="0" borderId="0" xfId="0" applyAlignment="1">
      <alignment horizontal="right"/>
    </xf>
    <xf numFmtId="4" fontId="3" fillId="0" borderId="0" xfId="0" applyNumberFormat="1" applyFont="1" applyBorder="1" applyAlignment="1">
      <alignment horizontal="left"/>
    </xf>
    <xf numFmtId="4" fontId="3" fillId="0" borderId="11" xfId="0" applyNumberFormat="1" applyFont="1" applyBorder="1" applyAlignment="1" applyProtection="1">
      <alignment horizontal="left"/>
      <protection/>
    </xf>
    <xf numFmtId="0" fontId="0" fillId="0" borderId="0" xfId="0" applyBorder="1" applyAlignment="1" applyProtection="1">
      <alignment/>
      <protection/>
    </xf>
    <xf numFmtId="0" fontId="3" fillId="0" borderId="10" xfId="0" applyFont="1" applyBorder="1" applyAlignment="1" applyProtection="1">
      <alignment/>
      <protection/>
    </xf>
    <xf numFmtId="0" fontId="3"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5" fillId="0" borderId="0" xfId="0" applyFont="1" applyAlignment="1" applyProtection="1">
      <alignment horizontal="center" vertical="center"/>
      <protection/>
    </xf>
    <xf numFmtId="0" fontId="3" fillId="0" borderId="0" xfId="0" applyFont="1" applyAlignment="1" applyProtection="1">
      <alignment wrapText="1"/>
      <protection/>
    </xf>
    <xf numFmtId="0" fontId="3" fillId="0" borderId="11" xfId="0" applyFont="1" applyBorder="1" applyAlignment="1" applyProtection="1">
      <alignment/>
      <protection/>
    </xf>
    <xf numFmtId="0" fontId="3" fillId="0" borderId="12" xfId="0" applyFont="1" applyBorder="1" applyAlignment="1" applyProtection="1">
      <alignment/>
      <protection/>
    </xf>
    <xf numFmtId="0" fontId="3" fillId="0" borderId="13" xfId="0" applyFont="1" applyBorder="1" applyAlignment="1" applyProtection="1">
      <alignment/>
      <protection/>
    </xf>
    <xf numFmtId="0" fontId="4"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3" fillId="0" borderId="0" xfId="0" applyFont="1" applyBorder="1" applyAlignment="1" applyProtection="1">
      <alignment/>
      <protection/>
    </xf>
    <xf numFmtId="0" fontId="3" fillId="0" borderId="16" xfId="0" applyFont="1" applyBorder="1" applyAlignment="1" applyProtection="1">
      <alignment/>
      <protection/>
    </xf>
    <xf numFmtId="0" fontId="3" fillId="0" borderId="11" xfId="0" applyFont="1" applyBorder="1" applyAlignment="1" applyProtection="1">
      <alignment/>
      <protection/>
    </xf>
    <xf numFmtId="0" fontId="3" fillId="0" borderId="10" xfId="0" applyFont="1" applyBorder="1" applyAlignment="1" applyProtection="1">
      <alignment vertical="top"/>
      <protection/>
    </xf>
    <xf numFmtId="0" fontId="3" fillId="0" borderId="17" xfId="0" applyFont="1" applyBorder="1" applyAlignment="1" applyProtection="1">
      <alignment/>
      <protection/>
    </xf>
    <xf numFmtId="0" fontId="3" fillId="0" borderId="21" xfId="0" applyFont="1" applyBorder="1" applyAlignment="1" applyProtection="1">
      <alignment/>
      <protection/>
    </xf>
    <xf numFmtId="0" fontId="3" fillId="0" borderId="14" xfId="0" applyFont="1" applyBorder="1" applyAlignment="1" applyProtection="1">
      <alignment/>
      <protection/>
    </xf>
    <xf numFmtId="0" fontId="3" fillId="0" borderId="14" xfId="0" applyFont="1" applyBorder="1" applyAlignment="1" applyProtection="1">
      <alignment/>
      <protection/>
    </xf>
    <xf numFmtId="0" fontId="3" fillId="0" borderId="18" xfId="0" applyFont="1" applyBorder="1" applyAlignment="1" applyProtection="1">
      <alignment/>
      <protection/>
    </xf>
    <xf numFmtId="0" fontId="3" fillId="0" borderId="10" xfId="0" applyFont="1" applyBorder="1" applyAlignment="1" applyProtection="1">
      <alignment/>
      <protection/>
    </xf>
    <xf numFmtId="0" fontId="3" fillId="0" borderId="19" xfId="0" applyFont="1" applyBorder="1" applyAlignment="1" applyProtection="1">
      <alignment/>
      <protection/>
    </xf>
    <xf numFmtId="0" fontId="3" fillId="0" borderId="20" xfId="0" applyFont="1" applyBorder="1" applyAlignment="1" applyProtection="1">
      <alignment/>
      <protection/>
    </xf>
    <xf numFmtId="0" fontId="3" fillId="0" borderId="0" xfId="0" applyFont="1" applyBorder="1" applyAlignment="1" applyProtection="1">
      <alignment horizontal="left" indent="3"/>
      <protection/>
    </xf>
    <xf numFmtId="0" fontId="3" fillId="0" borderId="0" xfId="0" applyFont="1" applyBorder="1" applyAlignment="1" applyProtection="1">
      <alignment wrapText="1"/>
      <protection/>
    </xf>
    <xf numFmtId="0" fontId="4" fillId="0" borderId="10" xfId="0" applyFont="1" applyBorder="1" applyAlignment="1" applyProtection="1">
      <alignment/>
      <protection/>
    </xf>
    <xf numFmtId="0" fontId="3" fillId="0" borderId="0" xfId="0" applyFont="1" applyAlignment="1" applyProtection="1">
      <alignment horizontal="left" indent="3"/>
      <protection/>
    </xf>
    <xf numFmtId="0" fontId="0" fillId="0" borderId="0" xfId="0" applyAlignment="1" applyProtection="1">
      <alignment/>
      <protection/>
    </xf>
    <xf numFmtId="0" fontId="5" fillId="0" borderId="0" xfId="0" applyFont="1" applyAlignment="1" applyProtection="1">
      <alignment/>
      <protection/>
    </xf>
    <xf numFmtId="0" fontId="3" fillId="0" borderId="0" xfId="0" applyFont="1" applyBorder="1" applyAlignment="1" applyProtection="1">
      <alignment horizontal="right"/>
      <protection/>
    </xf>
    <xf numFmtId="0" fontId="0" fillId="0" borderId="0" xfId="0" applyAlignment="1" applyProtection="1">
      <alignment wrapText="1"/>
      <protection/>
    </xf>
    <xf numFmtId="0" fontId="5" fillId="0" borderId="0" xfId="0" applyFont="1" applyAlignment="1" applyProtection="1">
      <alignment/>
      <protection/>
    </xf>
    <xf numFmtId="0" fontId="0" fillId="0" borderId="0" xfId="0" applyAlignment="1" applyProtection="1">
      <alignment horizontal="right"/>
      <protection/>
    </xf>
    <xf numFmtId="4" fontId="3" fillId="0" borderId="0" xfId="0" applyNumberFormat="1" applyFont="1" applyBorder="1" applyAlignment="1" applyProtection="1">
      <alignment horizontal="left"/>
      <protection/>
    </xf>
    <xf numFmtId="0" fontId="0" fillId="0" borderId="10" xfId="0" applyBorder="1" applyAlignment="1" applyProtection="1">
      <alignment/>
      <protection/>
    </xf>
    <xf numFmtId="0" fontId="5" fillId="0" borderId="0" xfId="0" applyFont="1" applyBorder="1" applyAlignment="1" applyProtection="1">
      <alignment horizontal="center"/>
      <protection/>
    </xf>
    <xf numFmtId="0" fontId="25" fillId="0" borderId="0" xfId="0" applyFont="1" applyAlignment="1">
      <alignment/>
    </xf>
    <xf numFmtId="0" fontId="3" fillId="0" borderId="10" xfId="0" applyFont="1" applyBorder="1" applyAlignment="1">
      <alignment horizontal="left" vertical="top" wrapText="1"/>
    </xf>
    <xf numFmtId="0" fontId="4" fillId="0" borderId="10" xfId="0" applyFont="1" applyBorder="1" applyAlignment="1">
      <alignment vertical="top" wrapText="1"/>
    </xf>
    <xf numFmtId="0" fontId="19" fillId="0" borderId="0" xfId="0" applyFont="1" applyBorder="1" applyAlignment="1" applyProtection="1">
      <alignment/>
      <protection/>
    </xf>
    <xf numFmtId="0" fontId="19" fillId="0" borderId="0" xfId="0" applyFont="1" applyBorder="1" applyAlignment="1" applyProtection="1">
      <alignment wrapText="1"/>
      <protection/>
    </xf>
    <xf numFmtId="0" fontId="18" fillId="0" borderId="0" xfId="0" applyFont="1" applyBorder="1" applyAlignment="1" applyProtection="1">
      <alignment horizontal="left" wrapText="1" indent="2"/>
      <protection/>
    </xf>
    <xf numFmtId="0" fontId="3" fillId="0" borderId="10" xfId="0" applyFont="1" applyBorder="1" applyAlignment="1">
      <alignment vertical="top" wrapText="1"/>
    </xf>
    <xf numFmtId="0" fontId="4" fillId="0" borderId="11" xfId="0" applyFont="1" applyBorder="1" applyAlignment="1" applyProtection="1">
      <alignment/>
      <protection/>
    </xf>
    <xf numFmtId="0" fontId="0" fillId="0" borderId="0" xfId="0" applyAlignment="1" applyProtection="1">
      <alignment/>
      <protection/>
    </xf>
    <xf numFmtId="0" fontId="17" fillId="0" borderId="0" xfId="0" applyFont="1" applyBorder="1" applyAlignment="1" applyProtection="1">
      <alignment/>
      <protection/>
    </xf>
    <xf numFmtId="0" fontId="19" fillId="0" borderId="0" xfId="0" applyFont="1" applyBorder="1" applyAlignment="1" applyProtection="1">
      <alignment/>
      <protection/>
    </xf>
    <xf numFmtId="0" fontId="19" fillId="0" borderId="0" xfId="0" applyFont="1" applyAlignment="1" applyProtection="1">
      <alignment/>
      <protection/>
    </xf>
    <xf numFmtId="0" fontId="18" fillId="0" borderId="0" xfId="0" applyFont="1" applyBorder="1" applyAlignment="1" applyProtection="1">
      <alignment horizontal="left" indent="2"/>
      <protection/>
    </xf>
    <xf numFmtId="0" fontId="19" fillId="0" borderId="0" xfId="0" applyFont="1" applyBorder="1" applyAlignment="1" applyProtection="1">
      <alignment horizontal="left" indent="2"/>
      <protection/>
    </xf>
    <xf numFmtId="0" fontId="17" fillId="0" borderId="0" xfId="0" applyFont="1" applyAlignment="1" applyProtection="1">
      <alignment/>
      <protection/>
    </xf>
    <xf numFmtId="0" fontId="19" fillId="0" borderId="0" xfId="0" applyFont="1" applyAlignment="1" applyProtection="1">
      <alignment/>
      <protection/>
    </xf>
    <xf numFmtId="0" fontId="16" fillId="0" borderId="0" xfId="0" applyFont="1" applyAlignment="1" applyProtection="1">
      <alignment horizontal="left"/>
      <protection/>
    </xf>
    <xf numFmtId="0" fontId="4" fillId="0" borderId="0" xfId="0" applyFont="1" applyBorder="1" applyAlignment="1" applyProtection="1">
      <alignment/>
      <protection/>
    </xf>
    <xf numFmtId="0" fontId="4" fillId="0" borderId="11" xfId="0" applyFont="1" applyBorder="1" applyAlignment="1" applyProtection="1">
      <alignment/>
      <protection/>
    </xf>
    <xf numFmtId="0" fontId="0" fillId="0" borderId="11" xfId="0" applyBorder="1" applyAlignment="1" applyProtection="1">
      <alignment wrapText="1"/>
      <protection/>
    </xf>
    <xf numFmtId="0" fontId="20" fillId="0" borderId="0" xfId="0" applyFont="1" applyAlignment="1" applyProtection="1">
      <alignment horizontal="left" indent="2"/>
      <protection/>
    </xf>
    <xf numFmtId="0" fontId="19" fillId="0" borderId="10" xfId="0" applyFont="1" applyBorder="1" applyAlignment="1" applyProtection="1">
      <alignment/>
      <protection/>
    </xf>
    <xf numFmtId="0" fontId="18" fillId="0" borderId="0" xfId="0" applyFont="1" applyAlignment="1" applyProtection="1">
      <alignment horizontal="left"/>
      <protection/>
    </xf>
    <xf numFmtId="0" fontId="18" fillId="0" borderId="0" xfId="0" applyFont="1" applyAlignment="1" applyProtection="1">
      <alignment/>
      <protection/>
    </xf>
    <xf numFmtId="0" fontId="0" fillId="0" borderId="0" xfId="0" applyBorder="1" applyAlignment="1" applyProtection="1">
      <alignment/>
      <protection/>
    </xf>
    <xf numFmtId="0" fontId="0" fillId="0" borderId="0" xfId="0" applyNumberFormat="1" applyAlignment="1" applyProtection="1">
      <alignment/>
      <protection hidden="1"/>
    </xf>
    <xf numFmtId="0" fontId="0" fillId="0" borderId="0" xfId="0" applyNumberFormat="1" applyFont="1" applyAlignment="1" applyProtection="1">
      <alignment/>
      <protection hidden="1"/>
    </xf>
    <xf numFmtId="0" fontId="0" fillId="0" borderId="0" xfId="0" applyNumberFormat="1" applyAlignment="1">
      <alignment horizontal="right"/>
    </xf>
    <xf numFmtId="0" fontId="66" fillId="0" borderId="0" xfId="0" applyFont="1" applyBorder="1" applyAlignment="1" applyProtection="1">
      <alignment wrapText="1"/>
      <protection/>
    </xf>
    <xf numFmtId="0" fontId="66" fillId="0" borderId="10" xfId="0" applyFont="1" applyBorder="1" applyAlignment="1" applyProtection="1">
      <alignment/>
      <protection/>
    </xf>
    <xf numFmtId="0" fontId="66" fillId="0" borderId="0" xfId="0" applyFont="1" applyBorder="1" applyAlignment="1" applyProtection="1">
      <alignment wrapText="1"/>
      <protection locked="0"/>
    </xf>
    <xf numFmtId="0" fontId="66" fillId="0" borderId="0" xfId="0" applyFont="1" applyBorder="1" applyAlignment="1" applyProtection="1">
      <alignment/>
      <protection locked="0"/>
    </xf>
    <xf numFmtId="0" fontId="3" fillId="0" borderId="10" xfId="0" applyFont="1" applyBorder="1" applyAlignment="1" applyProtection="1">
      <alignment/>
      <protection locked="0"/>
    </xf>
    <xf numFmtId="0" fontId="66" fillId="0" borderId="10" xfId="0" applyFont="1" applyBorder="1" applyAlignment="1" applyProtection="1">
      <alignment/>
      <protection locked="0"/>
    </xf>
    <xf numFmtId="0" fontId="66" fillId="0" borderId="0" xfId="0" applyFont="1" applyAlignment="1" applyProtection="1">
      <alignment/>
      <protection locked="0"/>
    </xf>
    <xf numFmtId="0" fontId="3" fillId="0" borderId="0" xfId="0" applyFont="1" applyAlignment="1" applyProtection="1">
      <alignment/>
      <protection locked="0"/>
    </xf>
    <xf numFmtId="0" fontId="66" fillId="0" borderId="16" xfId="0" applyFont="1" applyBorder="1" applyAlignment="1" applyProtection="1">
      <alignment/>
      <protection locked="0"/>
    </xf>
    <xf numFmtId="0" fontId="66" fillId="0" borderId="16" xfId="0" applyFont="1" applyBorder="1" applyAlignment="1" applyProtection="1" quotePrefix="1">
      <alignment/>
      <protection locked="0"/>
    </xf>
    <xf numFmtId="0" fontId="67" fillId="0" borderId="10" xfId="0" applyFont="1" applyBorder="1" applyAlignment="1" applyProtection="1">
      <alignment vertical="top" wrapText="1"/>
      <protection locked="0"/>
    </xf>
    <xf numFmtId="0" fontId="3" fillId="0" borderId="0" xfId="0" applyFont="1" applyBorder="1" applyAlignment="1" applyProtection="1">
      <alignment horizontal="center"/>
      <protection/>
    </xf>
    <xf numFmtId="0" fontId="66" fillId="0" borderId="0" xfId="0" applyFont="1" applyBorder="1" applyAlignment="1" applyProtection="1">
      <alignment/>
      <protection/>
    </xf>
    <xf numFmtId="0" fontId="66" fillId="0" borderId="0" xfId="0" applyFont="1" applyAlignment="1" applyProtection="1">
      <alignment/>
      <protection/>
    </xf>
    <xf numFmtId="0" fontId="4" fillId="0" borderId="10" xfId="0" applyFont="1" applyBorder="1" applyAlignment="1" applyProtection="1">
      <alignment/>
      <protection/>
    </xf>
    <xf numFmtId="169" fontId="4" fillId="0" borderId="10" xfId="0" applyNumberFormat="1" applyFont="1" applyBorder="1" applyAlignment="1" applyProtection="1">
      <alignment vertical="top"/>
      <protection/>
    </xf>
    <xf numFmtId="0" fontId="3" fillId="0" borderId="14" xfId="0" applyFont="1" applyBorder="1" applyAlignment="1" applyProtection="1">
      <alignment vertical="top"/>
      <protection/>
    </xf>
    <xf numFmtId="0" fontId="3" fillId="0" borderId="0" xfId="0" applyFont="1" applyBorder="1" applyAlignment="1" applyProtection="1">
      <alignment vertical="top"/>
      <protection/>
    </xf>
    <xf numFmtId="0" fontId="4" fillId="0" borderId="0" xfId="0" applyFont="1" applyBorder="1" applyAlignment="1" applyProtection="1">
      <alignment vertical="top"/>
      <protection/>
    </xf>
    <xf numFmtId="0" fontId="0" fillId="0" borderId="0" xfId="0" applyAlignment="1">
      <alignment vertical="top"/>
    </xf>
    <xf numFmtId="0" fontId="3" fillId="0" borderId="0" xfId="0" applyFont="1" applyBorder="1" applyAlignment="1" applyProtection="1">
      <alignment horizontal="left"/>
      <protection/>
    </xf>
    <xf numFmtId="0" fontId="5" fillId="0" borderId="0" xfId="0" applyFont="1" applyBorder="1" applyAlignment="1">
      <alignment/>
    </xf>
    <xf numFmtId="0" fontId="4" fillId="0" borderId="10" xfId="0" applyFont="1" applyBorder="1" applyAlignment="1" applyProtection="1">
      <alignment/>
      <protection/>
    </xf>
    <xf numFmtId="0" fontId="5" fillId="0" borderId="10" xfId="0" applyFont="1" applyBorder="1" applyAlignment="1" applyProtection="1">
      <alignment/>
      <protection/>
    </xf>
    <xf numFmtId="0" fontId="0" fillId="0" borderId="0" xfId="0" applyNumberFormat="1" applyFont="1" applyAlignment="1" applyProtection="1">
      <alignment/>
      <protection hidden="1"/>
    </xf>
    <xf numFmtId="0" fontId="18" fillId="0" borderId="0" xfId="0" applyFont="1" applyBorder="1" applyAlignment="1" applyProtection="1">
      <alignment horizontal="center"/>
      <protection/>
    </xf>
    <xf numFmtId="0" fontId="23" fillId="0" borderId="0" xfId="0" applyFont="1" applyAlignment="1" applyProtection="1">
      <alignment horizontal="center" vertical="center"/>
      <protection/>
    </xf>
    <xf numFmtId="0" fontId="24" fillId="0" borderId="0" xfId="0" applyFont="1" applyAlignment="1" applyProtection="1">
      <alignment vertical="center"/>
      <protection/>
    </xf>
    <xf numFmtId="0" fontId="24" fillId="0" borderId="0" xfId="0" applyFont="1" applyAlignment="1" applyProtection="1">
      <alignment/>
      <protection/>
    </xf>
    <xf numFmtId="0" fontId="18" fillId="0" borderId="10" xfId="0" applyFont="1" applyBorder="1" applyAlignment="1" applyProtection="1">
      <alignment horizontal="left" indent="2"/>
      <protection/>
    </xf>
    <xf numFmtId="0" fontId="0" fillId="0" borderId="10" xfId="0" applyBorder="1" applyAlignment="1" applyProtection="1">
      <alignment horizontal="left" indent="2"/>
      <protection/>
    </xf>
    <xf numFmtId="0" fontId="17" fillId="0" borderId="11" xfId="0" applyFont="1" applyBorder="1" applyAlignment="1" applyProtection="1">
      <alignment vertical="center" wrapText="1"/>
      <protection/>
    </xf>
    <xf numFmtId="0" fontId="0" fillId="0" borderId="11" xfId="0" applyBorder="1" applyAlignment="1" applyProtection="1">
      <alignment vertical="center" wrapText="1"/>
      <protection/>
    </xf>
    <xf numFmtId="0" fontId="0" fillId="0" borderId="10" xfId="0" applyBorder="1" applyAlignment="1" applyProtection="1">
      <alignment vertical="center" wrapText="1"/>
      <protection/>
    </xf>
    <xf numFmtId="0" fontId="16" fillId="0" borderId="0" xfId="0" applyFont="1" applyAlignment="1" applyProtection="1">
      <alignment horizontal="left"/>
      <protection/>
    </xf>
    <xf numFmtId="0" fontId="0" fillId="0" borderId="0" xfId="0" applyAlignment="1" applyProtection="1">
      <alignment/>
      <protection/>
    </xf>
    <xf numFmtId="0" fontId="17" fillId="0" borderId="0" xfId="0" applyFont="1" applyBorder="1" applyAlignment="1" applyProtection="1">
      <alignment/>
      <protection/>
    </xf>
    <xf numFmtId="0" fontId="19" fillId="0" borderId="0" xfId="0" applyFont="1" applyBorder="1" applyAlignment="1" applyProtection="1">
      <alignment/>
      <protection/>
    </xf>
    <xf numFmtId="0" fontId="17" fillId="0" borderId="0" xfId="0" applyFont="1" applyBorder="1" applyAlignment="1" applyProtection="1">
      <alignment wrapText="1"/>
      <protection/>
    </xf>
    <xf numFmtId="0" fontId="19" fillId="0" borderId="0" xfId="0" applyFont="1" applyBorder="1" applyAlignment="1" applyProtection="1">
      <alignment wrapText="1"/>
      <protection/>
    </xf>
    <xf numFmtId="0" fontId="18" fillId="0" borderId="0" xfId="0" applyFont="1" applyBorder="1" applyAlignment="1" applyProtection="1">
      <alignment horizontal="left" wrapText="1" indent="2"/>
      <protection/>
    </xf>
    <xf numFmtId="0" fontId="19" fillId="0" borderId="0" xfId="0" applyFont="1" applyBorder="1" applyAlignment="1" applyProtection="1">
      <alignment horizontal="left" wrapText="1" indent="2"/>
      <protection/>
    </xf>
    <xf numFmtId="0" fontId="4" fillId="0" borderId="0" xfId="0" applyFont="1" applyAlignment="1" applyProtection="1">
      <alignment/>
      <protection/>
    </xf>
    <xf numFmtId="0" fontId="16" fillId="0" borderId="0" xfId="0" applyFont="1" applyAlignment="1" applyProtection="1">
      <alignment horizontal="left" wrapText="1"/>
      <protection/>
    </xf>
    <xf numFmtId="0" fontId="4" fillId="0" borderId="0" xfId="0" applyFont="1" applyAlignment="1" applyProtection="1">
      <alignment wrapText="1"/>
      <protection/>
    </xf>
    <xf numFmtId="0" fontId="16"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0" fillId="0" borderId="0" xfId="0" applyAlignment="1" applyProtection="1">
      <alignment wrapText="1"/>
      <protection/>
    </xf>
    <xf numFmtId="0" fontId="18" fillId="0" borderId="0" xfId="0" applyFont="1" applyAlignment="1" applyProtection="1">
      <alignment horizontal="left" wrapText="1" indent="2"/>
      <protection/>
    </xf>
    <xf numFmtId="0" fontId="0" fillId="0" borderId="0" xfId="0" applyAlignment="1" applyProtection="1">
      <alignment horizontal="left" wrapText="1" indent="2"/>
      <protection/>
    </xf>
    <xf numFmtId="0" fontId="18" fillId="0" borderId="0" xfId="0" applyFont="1" applyAlignment="1" applyProtection="1">
      <alignment horizontal="left" indent="2"/>
      <protection/>
    </xf>
    <xf numFmtId="0" fontId="19" fillId="0" borderId="0" xfId="0" applyFont="1" applyAlignment="1" applyProtection="1">
      <alignment horizontal="left" indent="2"/>
      <protection/>
    </xf>
    <xf numFmtId="0" fontId="18" fillId="0" borderId="10" xfId="0" applyFont="1" applyBorder="1" applyAlignment="1" applyProtection="1">
      <alignment horizontal="left" wrapText="1" indent="2"/>
      <protection/>
    </xf>
    <xf numFmtId="0" fontId="0" fillId="0" borderId="0" xfId="0" applyBorder="1" applyAlignment="1" applyProtection="1">
      <alignment/>
      <protection/>
    </xf>
    <xf numFmtId="0" fontId="19" fillId="0" borderId="0" xfId="0" applyFont="1" applyAlignment="1" applyProtection="1">
      <alignment horizontal="left" wrapText="1" indent="2"/>
      <protection/>
    </xf>
    <xf numFmtId="0" fontId="18" fillId="0" borderId="10" xfId="0" applyFont="1" applyBorder="1" applyAlignment="1" applyProtection="1">
      <alignment horizontal="left" wrapText="1"/>
      <protection/>
    </xf>
    <xf numFmtId="0" fontId="19" fillId="0" borderId="10" xfId="0" applyFont="1" applyBorder="1" applyAlignment="1" applyProtection="1">
      <alignment horizontal="left" wrapText="1"/>
      <protection/>
    </xf>
    <xf numFmtId="0" fontId="0" fillId="0" borderId="10" xfId="0" applyBorder="1" applyAlignment="1" applyProtection="1">
      <alignment wrapText="1"/>
      <protection/>
    </xf>
    <xf numFmtId="0" fontId="21" fillId="0" borderId="0" xfId="0" applyFont="1" applyAlignment="1" applyProtection="1">
      <alignment horizontal="left" wrapText="1" indent="2"/>
      <protection/>
    </xf>
    <xf numFmtId="0" fontId="18" fillId="0" borderId="0" xfId="0" applyFont="1" applyAlignment="1" applyProtection="1">
      <alignment horizontal="left" wrapText="1" indent="2" shrinkToFit="1"/>
      <protection/>
    </xf>
    <xf numFmtId="0" fontId="19" fillId="0" borderId="0" xfId="0" applyFont="1" applyAlignment="1" applyProtection="1">
      <alignment horizontal="left" wrapText="1" indent="2" shrinkToFit="1"/>
      <protection/>
    </xf>
    <xf numFmtId="0" fontId="21" fillId="0" borderId="10" xfId="0" applyFont="1" applyBorder="1" applyAlignment="1" applyProtection="1">
      <alignment horizontal="left" wrapText="1"/>
      <protection/>
    </xf>
    <xf numFmtId="0" fontId="17" fillId="0" borderId="0" xfId="0" applyFont="1" applyAlignment="1" applyProtection="1">
      <alignment/>
      <protection/>
    </xf>
    <xf numFmtId="0" fontId="19" fillId="0" borderId="0" xfId="0" applyFont="1" applyAlignment="1" applyProtection="1">
      <alignment/>
      <protection/>
    </xf>
    <xf numFmtId="0" fontId="17" fillId="0" borderId="0" xfId="0" applyFont="1" applyAlignment="1" applyProtection="1">
      <alignment horizontal="left" wrapText="1" indent="3"/>
      <protection/>
    </xf>
    <xf numFmtId="0" fontId="19" fillId="0" borderId="0" xfId="0" applyFont="1" applyAlignment="1" applyProtection="1">
      <alignment horizontal="left" wrapText="1" indent="3"/>
      <protection/>
    </xf>
    <xf numFmtId="0" fontId="17" fillId="0" borderId="0" xfId="0" applyFont="1" applyAlignment="1" applyProtection="1">
      <alignment horizontal="left" indent="3"/>
      <protection/>
    </xf>
    <xf numFmtId="0" fontId="19" fillId="0" borderId="0" xfId="0" applyFont="1" applyAlignment="1" applyProtection="1">
      <alignment horizontal="left" indent="3"/>
      <protection/>
    </xf>
    <xf numFmtId="0" fontId="17" fillId="0" borderId="10" xfId="0" applyFont="1" applyBorder="1" applyAlignment="1" applyProtection="1">
      <alignment horizontal="left" wrapText="1" indent="3"/>
      <protection/>
    </xf>
    <xf numFmtId="0" fontId="19" fillId="0" borderId="10" xfId="0" applyFont="1" applyBorder="1" applyAlignment="1" applyProtection="1">
      <alignment horizontal="left" wrapText="1" indent="3"/>
      <protection/>
    </xf>
    <xf numFmtId="0" fontId="21" fillId="0" borderId="0" xfId="0" applyFont="1" applyAlignment="1" applyProtection="1">
      <alignment horizontal="left"/>
      <protection/>
    </xf>
    <xf numFmtId="0" fontId="18" fillId="0" borderId="11" xfId="0" applyFont="1" applyBorder="1" applyAlignment="1" applyProtection="1">
      <alignment wrapText="1"/>
      <protection/>
    </xf>
    <xf numFmtId="0" fontId="19" fillId="0" borderId="11" xfId="0" applyFont="1" applyBorder="1" applyAlignment="1" applyProtection="1">
      <alignment wrapText="1"/>
      <protection/>
    </xf>
    <xf numFmtId="0" fontId="0" fillId="0" borderId="10" xfId="0" applyBorder="1" applyAlignment="1" applyProtection="1">
      <alignment horizontal="left"/>
      <protection locked="0"/>
    </xf>
    <xf numFmtId="0" fontId="3" fillId="0" borderId="10" xfId="0" applyFont="1" applyBorder="1" applyAlignment="1" applyProtection="1">
      <alignment/>
      <protection locked="0"/>
    </xf>
    <xf numFmtId="0" fontId="3" fillId="0" borderId="14" xfId="0" applyFont="1" applyBorder="1" applyAlignment="1">
      <alignment/>
    </xf>
    <xf numFmtId="0" fontId="4" fillId="0" borderId="0" xfId="0" applyFont="1" applyBorder="1" applyAlignment="1">
      <alignment/>
    </xf>
    <xf numFmtId="0" fontId="0" fillId="0" borderId="0" xfId="0" applyBorder="1" applyAlignment="1">
      <alignment/>
    </xf>
    <xf numFmtId="0" fontId="19" fillId="0" borderId="10" xfId="0" applyFont="1" applyBorder="1" applyAlignment="1" applyProtection="1">
      <alignment horizontal="left"/>
      <protection locked="0"/>
    </xf>
    <xf numFmtId="0" fontId="19" fillId="0" borderId="19" xfId="0" applyFont="1" applyBorder="1" applyAlignment="1" applyProtection="1">
      <alignment horizontal="left"/>
      <protection locked="0"/>
    </xf>
    <xf numFmtId="0" fontId="3" fillId="0" borderId="14" xfId="0" applyFont="1" applyBorder="1" applyAlignment="1">
      <alignment vertical="top"/>
    </xf>
    <xf numFmtId="0" fontId="3" fillId="0" borderId="0" xfId="0" applyFont="1" applyBorder="1" applyAlignment="1">
      <alignment vertical="top"/>
    </xf>
    <xf numFmtId="0" fontId="4" fillId="0" borderId="0" xfId="0" applyFont="1" applyBorder="1" applyAlignment="1">
      <alignment vertical="top"/>
    </xf>
    <xf numFmtId="0" fontId="0" fillId="0" borderId="0" xfId="0" applyBorder="1" applyAlignment="1">
      <alignment vertical="top"/>
    </xf>
    <xf numFmtId="169" fontId="19" fillId="0" borderId="10" xfId="0" applyNumberFormat="1" applyFont="1" applyBorder="1" applyAlignment="1" applyProtection="1">
      <alignment horizontal="left" vertical="top"/>
      <protection locked="0"/>
    </xf>
    <xf numFmtId="0" fontId="19" fillId="0" borderId="10" xfId="0" applyFont="1" applyBorder="1" applyAlignment="1" applyProtection="1">
      <alignment horizontal="left" vertical="top"/>
      <protection locked="0"/>
    </xf>
    <xf numFmtId="0" fontId="19" fillId="0" borderId="19" xfId="0" applyFont="1" applyBorder="1" applyAlignment="1" applyProtection="1">
      <alignment horizontal="left" vertical="top"/>
      <protection locked="0"/>
    </xf>
    <xf numFmtId="0" fontId="5" fillId="0" borderId="0" xfId="0" applyFont="1" applyAlignment="1">
      <alignment/>
    </xf>
    <xf numFmtId="0" fontId="0" fillId="0" borderId="0" xfId="0" applyAlignment="1">
      <alignment/>
    </xf>
    <xf numFmtId="0" fontId="3" fillId="0" borderId="0" xfId="0" applyFont="1" applyAlignment="1" applyProtection="1">
      <alignment horizontal="left" vertical="center" wrapText="1"/>
      <protection locked="0"/>
    </xf>
    <xf numFmtId="0" fontId="0" fillId="0" borderId="0" xfId="0" applyAlignment="1" applyProtection="1">
      <alignment wrapText="1"/>
      <protection locked="0"/>
    </xf>
    <xf numFmtId="2" fontId="19" fillId="0" borderId="10" xfId="0" applyNumberFormat="1" applyFont="1" applyBorder="1" applyAlignment="1" applyProtection="1">
      <alignment horizontal="right"/>
      <protection locked="0"/>
    </xf>
    <xf numFmtId="2" fontId="19" fillId="0" borderId="10" xfId="0" applyNumberFormat="1" applyFont="1" applyBorder="1" applyAlignment="1" applyProtection="1" quotePrefix="1">
      <alignment horizontal="right"/>
      <protection locked="0"/>
    </xf>
    <xf numFmtId="0" fontId="5" fillId="0" borderId="14" xfId="0" applyFont="1" applyBorder="1" applyAlignment="1">
      <alignment horizontal="center" wrapText="1"/>
    </xf>
    <xf numFmtId="0" fontId="5" fillId="0" borderId="0" xfId="0" applyFont="1" applyBorder="1" applyAlignment="1">
      <alignment horizontal="center"/>
    </xf>
    <xf numFmtId="0" fontId="5" fillId="0" borderId="14" xfId="0" applyFont="1" applyBorder="1" applyAlignment="1">
      <alignment horizontal="center"/>
    </xf>
    <xf numFmtId="0" fontId="3" fillId="0" borderId="0" xfId="0" applyFont="1" applyBorder="1" applyAlignment="1">
      <alignment/>
    </xf>
    <xf numFmtId="0" fontId="3" fillId="0" borderId="0" xfId="0" applyFont="1" applyBorder="1" applyAlignment="1">
      <alignment horizontal="right"/>
    </xf>
    <xf numFmtId="4" fontId="19" fillId="0" borderId="10" xfId="0" applyNumberFormat="1" applyFont="1" applyBorder="1" applyAlignment="1" applyProtection="1">
      <alignment horizontal="left"/>
      <protection/>
    </xf>
    <xf numFmtId="14" fontId="19" fillId="0" borderId="10" xfId="0" applyNumberFormat="1" applyFont="1" applyBorder="1" applyAlignment="1" applyProtection="1">
      <alignment horizontal="left"/>
      <protection locked="0"/>
    </xf>
    <xf numFmtId="0" fontId="3" fillId="0" borderId="0" xfId="0" applyFont="1" applyBorder="1" applyAlignment="1">
      <alignment horizontal="center" vertical="center"/>
    </xf>
    <xf numFmtId="0" fontId="0" fillId="0" borderId="0" xfId="0" applyBorder="1" applyAlignment="1">
      <alignment/>
    </xf>
    <xf numFmtId="0" fontId="19" fillId="0" borderId="18" xfId="0" applyFont="1" applyBorder="1" applyAlignment="1" applyProtection="1">
      <alignment horizontal="left"/>
      <protection locked="0"/>
    </xf>
    <xf numFmtId="0" fontId="3" fillId="0" borderId="11" xfId="0" applyFont="1" applyBorder="1" applyAlignment="1">
      <alignment horizontal="right"/>
    </xf>
    <xf numFmtId="0" fontId="3" fillId="0" borderId="0" xfId="0" applyFont="1" applyBorder="1" applyAlignment="1" applyProtection="1">
      <alignment/>
      <protection/>
    </xf>
    <xf numFmtId="0" fontId="12" fillId="0" borderId="11" xfId="0" applyFont="1" applyBorder="1" applyAlignment="1">
      <alignment/>
    </xf>
    <xf numFmtId="0" fontId="0" fillId="0" borderId="11" xfId="0" applyFont="1" applyBorder="1" applyAlignment="1">
      <alignment/>
    </xf>
    <xf numFmtId="0" fontId="0" fillId="0" borderId="11" xfId="0" applyBorder="1" applyAlignment="1">
      <alignment/>
    </xf>
    <xf numFmtId="0" fontId="3" fillId="0" borderId="11" xfId="0" applyFont="1" applyBorder="1" applyAlignment="1">
      <alignment horizontal="center" vertical="center"/>
    </xf>
    <xf numFmtId="0" fontId="4" fillId="0" borderId="10" xfId="0" applyFont="1" applyBorder="1" applyAlignment="1" applyProtection="1">
      <alignment horizontal="center"/>
      <protection/>
    </xf>
    <xf numFmtId="0" fontId="4" fillId="0" borderId="10" xfId="0" applyFont="1" applyBorder="1" applyAlignment="1" applyProtection="1">
      <alignment horizontal="center"/>
      <protection/>
    </xf>
    <xf numFmtId="4" fontId="3" fillId="0" borderId="11" xfId="0" applyNumberFormat="1" applyFont="1" applyBorder="1" applyAlignment="1">
      <alignment horizontal="left"/>
    </xf>
    <xf numFmtId="4" fontId="19" fillId="0" borderId="10" xfId="0" applyNumberFormat="1" applyFont="1" applyBorder="1" applyAlignment="1" applyProtection="1">
      <alignment horizontal="left"/>
      <protection locked="0"/>
    </xf>
    <xf numFmtId="4" fontId="4" fillId="0" borderId="11" xfId="0" applyNumberFormat="1" applyFont="1" applyBorder="1" applyAlignment="1">
      <alignment horizontal="left"/>
    </xf>
    <xf numFmtId="0" fontId="28" fillId="0" borderId="22" xfId="0" applyNumberFormat="1" applyFont="1" applyBorder="1" applyAlignment="1">
      <alignment horizontal="center"/>
    </xf>
    <xf numFmtId="0" fontId="19" fillId="0" borderId="23" xfId="0" applyFont="1" applyBorder="1" applyAlignment="1">
      <alignment horizontal="center"/>
    </xf>
    <xf numFmtId="4" fontId="18" fillId="0" borderId="10" xfId="0" applyNumberFormat="1" applyFont="1" applyBorder="1" applyAlignment="1">
      <alignment horizontal="left"/>
    </xf>
    <xf numFmtId="0" fontId="3" fillId="0" borderId="0" xfId="0" applyFont="1" applyAlignment="1" applyProtection="1">
      <alignment wrapText="1"/>
      <protection/>
    </xf>
    <xf numFmtId="0" fontId="3" fillId="0" borderId="0" xfId="0" applyFont="1" applyAlignment="1">
      <alignment/>
    </xf>
    <xf numFmtId="0" fontId="3" fillId="0" borderId="0" xfId="0" applyFont="1" applyAlignment="1">
      <alignment wrapText="1"/>
    </xf>
    <xf numFmtId="0" fontId="0" fillId="0" borderId="0" xfId="0" applyAlignment="1">
      <alignment wrapText="1"/>
    </xf>
    <xf numFmtId="0" fontId="3" fillId="0" borderId="0" xfId="0" applyFont="1" applyAlignment="1" applyProtection="1">
      <alignment/>
      <protection/>
    </xf>
    <xf numFmtId="0" fontId="18" fillId="0" borderId="14" xfId="0" applyFont="1" applyBorder="1" applyAlignment="1">
      <alignment/>
    </xf>
    <xf numFmtId="0" fontId="18" fillId="0" borderId="0" xfId="0" applyFont="1" applyBorder="1" applyAlignment="1">
      <alignment/>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pplyProtection="1">
      <alignment horizontal="left" vertical="center"/>
      <protection/>
    </xf>
    <xf numFmtId="0" fontId="4" fillId="0" borderId="11" xfId="0" applyFont="1" applyBorder="1" applyAlignment="1" applyProtection="1">
      <alignment/>
      <protection/>
    </xf>
    <xf numFmtId="0" fontId="4" fillId="0" borderId="0" xfId="0" applyFont="1" applyBorder="1" applyAlignment="1" applyProtection="1">
      <alignment/>
      <protection/>
    </xf>
    <xf numFmtId="0" fontId="0" fillId="0" borderId="11" xfId="0" applyBorder="1" applyAlignment="1">
      <alignment/>
    </xf>
    <xf numFmtId="0" fontId="0" fillId="0" borderId="0" xfId="0" applyAlignment="1">
      <alignment/>
    </xf>
    <xf numFmtId="0" fontId="19" fillId="0" borderId="10" xfId="0" applyFont="1" applyBorder="1" applyAlignment="1" applyProtection="1">
      <alignment horizontal="right"/>
      <protection locked="0"/>
    </xf>
    <xf numFmtId="0" fontId="19" fillId="0" borderId="10" xfId="0" applyFont="1" applyBorder="1" applyAlignment="1" applyProtection="1" quotePrefix="1">
      <alignment horizontal="left"/>
      <protection locked="0"/>
    </xf>
    <xf numFmtId="0" fontId="9" fillId="0" borderId="0" xfId="0" applyFont="1" applyAlignment="1">
      <alignment horizontal="center" wrapText="1"/>
    </xf>
    <xf numFmtId="0" fontId="10" fillId="0" borderId="0" xfId="0" applyFont="1" applyAlignment="1">
      <alignment/>
    </xf>
    <xf numFmtId="0" fontId="5"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0" xfId="0" applyFont="1" applyAlignment="1">
      <alignment horizontal="center" vertical="top" wrapText="1"/>
    </xf>
    <xf numFmtId="0" fontId="3" fillId="0" borderId="0" xfId="0" applyFont="1" applyAlignment="1">
      <alignment vertical="top" wrapText="1"/>
    </xf>
    <xf numFmtId="0" fontId="4" fillId="0" borderId="0" xfId="0" applyFont="1" applyAlignment="1">
      <alignment/>
    </xf>
    <xf numFmtId="0" fontId="6" fillId="0" borderId="0" xfId="0" applyFont="1" applyAlignment="1">
      <alignment horizontal="center" vertical="center" wrapText="1"/>
    </xf>
    <xf numFmtId="0" fontId="8" fillId="0" borderId="0" xfId="0" applyFont="1" applyAlignment="1">
      <alignment/>
    </xf>
    <xf numFmtId="0" fontId="4" fillId="0" borderId="0" xfId="0" applyFont="1" applyAlignment="1">
      <alignment/>
    </xf>
    <xf numFmtId="0" fontId="4" fillId="0" borderId="10"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xf>
    <xf numFmtId="0" fontId="4" fillId="0" borderId="13" xfId="0" applyFont="1" applyBorder="1" applyAlignment="1">
      <alignment/>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6" xfId="0" applyFont="1" applyBorder="1" applyAlignment="1">
      <alignment/>
    </xf>
    <xf numFmtId="0" fontId="4" fillId="0" borderId="0" xfId="0" applyFont="1" applyAlignment="1">
      <alignment vertical="top"/>
    </xf>
    <xf numFmtId="169" fontId="4" fillId="0" borderId="10" xfId="0" applyNumberFormat="1" applyFont="1" applyBorder="1" applyAlignment="1" applyProtection="1">
      <alignment horizontal="left" vertical="top"/>
      <protection locked="0"/>
    </xf>
    <xf numFmtId="169" fontId="4" fillId="0" borderId="10" xfId="0" applyNumberFormat="1" applyFont="1" applyBorder="1" applyAlignment="1" applyProtection="1">
      <alignment horizontal="left" vertical="top"/>
      <protection locked="0"/>
    </xf>
    <xf numFmtId="0" fontId="3" fillId="0" borderId="21" xfId="0" applyFont="1" applyBorder="1" applyAlignment="1">
      <alignment horizontal="center" vertical="center" textRotation="90" wrapText="1"/>
    </xf>
    <xf numFmtId="0" fontId="4" fillId="0" borderId="14" xfId="0" applyFont="1" applyBorder="1" applyAlignment="1">
      <alignment/>
    </xf>
    <xf numFmtId="0" fontId="4" fillId="0" borderId="18" xfId="0" applyFont="1" applyBorder="1" applyAlignment="1">
      <alignment/>
    </xf>
    <xf numFmtId="0" fontId="4" fillId="0" borderId="19" xfId="0" applyFont="1" applyBorder="1" applyAlignment="1">
      <alignment/>
    </xf>
    <xf numFmtId="0" fontId="26" fillId="0" borderId="10" xfId="0" applyFont="1" applyBorder="1" applyAlignment="1" applyProtection="1">
      <alignment horizontal="left"/>
      <protection locked="0"/>
    </xf>
    <xf numFmtId="0" fontId="3" fillId="0" borderId="15" xfId="0" applyFont="1" applyBorder="1" applyAlignment="1">
      <alignment horizontal="center" vertical="center" textRotation="90" wrapText="1"/>
    </xf>
    <xf numFmtId="0" fontId="3" fillId="0" borderId="15" xfId="0" applyFont="1" applyBorder="1" applyAlignment="1">
      <alignment horizontal="center" vertical="center" textRotation="90"/>
    </xf>
    <xf numFmtId="0" fontId="4" fillId="0" borderId="24" xfId="0" applyFont="1" applyBorder="1" applyAlignment="1">
      <alignment horizontal="center" vertical="center" textRotation="90"/>
    </xf>
    <xf numFmtId="0" fontId="27" fillId="0" borderId="10" xfId="0" applyFont="1" applyBorder="1" applyAlignment="1" applyProtection="1">
      <alignment horizontal="left"/>
      <protection locked="0"/>
    </xf>
    <xf numFmtId="0" fontId="3" fillId="0" borderId="11" xfId="0" applyFont="1" applyBorder="1" applyAlignment="1">
      <alignment/>
    </xf>
    <xf numFmtId="0" fontId="3" fillId="0" borderId="14" xfId="0" applyFont="1" applyBorder="1" applyAlignment="1" applyProtection="1">
      <alignment wrapText="1"/>
      <protection/>
    </xf>
    <xf numFmtId="0" fontId="0" fillId="0" borderId="14" xfId="0" applyBorder="1" applyAlignment="1">
      <alignment wrapText="1"/>
    </xf>
    <xf numFmtId="0" fontId="0" fillId="0" borderId="18" xfId="0" applyBorder="1" applyAlignment="1">
      <alignment wrapText="1"/>
    </xf>
    <xf numFmtId="0" fontId="0" fillId="0" borderId="10" xfId="0" applyBorder="1" applyAlignment="1">
      <alignment wrapText="1"/>
    </xf>
    <xf numFmtId="0" fontId="5" fillId="0" borderId="0" xfId="0" applyFont="1" applyBorder="1" applyAlignment="1">
      <alignment/>
    </xf>
    <xf numFmtId="0" fontId="5" fillId="0" borderId="11"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4" fontId="3" fillId="0" borderId="10" xfId="0" applyNumberFormat="1" applyFont="1" applyBorder="1" applyAlignment="1">
      <alignment horizontal="left"/>
    </xf>
    <xf numFmtId="0" fontId="3" fillId="0" borderId="10" xfId="0" applyFont="1" applyBorder="1" applyAlignment="1">
      <alignment horizontal="right"/>
    </xf>
    <xf numFmtId="0" fontId="0" fillId="0" borderId="10" xfId="0" applyBorder="1" applyAlignment="1">
      <alignment/>
    </xf>
    <xf numFmtId="0" fontId="18" fillId="0" borderId="10" xfId="0" applyFont="1" applyBorder="1" applyAlignment="1" applyProtection="1">
      <alignment horizontal="left"/>
      <protection locked="0"/>
    </xf>
    <xf numFmtId="14" fontId="3" fillId="0" borderId="10" xfId="0" applyNumberFormat="1" applyFont="1" applyBorder="1" applyAlignment="1" applyProtection="1">
      <alignment horizontal="center"/>
      <protection locked="0"/>
    </xf>
    <xf numFmtId="0" fontId="0" fillId="0" borderId="10" xfId="0" applyBorder="1" applyAlignment="1" applyProtection="1">
      <alignment horizontal="center"/>
      <protection locked="0"/>
    </xf>
    <xf numFmtId="0" fontId="5" fillId="0" borderId="20" xfId="0" applyFont="1" applyBorder="1" applyAlignment="1">
      <alignment wrapText="1"/>
    </xf>
    <xf numFmtId="0" fontId="0" fillId="0" borderId="20" xfId="0" applyBorder="1" applyAlignment="1">
      <alignment wrapText="1"/>
    </xf>
    <xf numFmtId="0" fontId="18" fillId="0" borderId="10" xfId="0" applyFont="1" applyBorder="1" applyAlignment="1" applyProtection="1">
      <alignment/>
      <protection locked="0"/>
    </xf>
    <xf numFmtId="14" fontId="18" fillId="0" borderId="10" xfId="0" applyNumberFormat="1" applyFont="1" applyBorder="1" applyAlignment="1" applyProtection="1" quotePrefix="1">
      <alignment/>
      <protection locked="0"/>
    </xf>
    <xf numFmtId="0" fontId="19" fillId="0" borderId="10" xfId="0" applyFont="1" applyBorder="1" applyAlignment="1" applyProtection="1">
      <alignment/>
      <protection locked="0"/>
    </xf>
    <xf numFmtId="0" fontId="67" fillId="0" borderId="11" xfId="0" applyFont="1" applyBorder="1" applyAlignment="1" applyProtection="1">
      <alignment/>
      <protection locked="0"/>
    </xf>
    <xf numFmtId="14" fontId="4" fillId="0" borderId="10" xfId="0" applyNumberFormat="1" applyFont="1" applyBorder="1" applyAlignment="1" applyProtection="1">
      <alignment horizontal="center"/>
      <protection/>
    </xf>
    <xf numFmtId="0" fontId="0" fillId="0" borderId="0" xfId="0" applyAlignment="1">
      <alignment horizontal="right"/>
    </xf>
    <xf numFmtId="0" fontId="3" fillId="0" borderId="11" xfId="0" applyFont="1" applyBorder="1" applyAlignment="1">
      <alignment horizontal="center"/>
    </xf>
    <xf numFmtId="0" fontId="0" fillId="0" borderId="0" xfId="0" applyAlignment="1">
      <alignment vertical="top" wrapText="1"/>
    </xf>
    <xf numFmtId="0" fontId="12" fillId="0" borderId="11" xfId="0" applyFont="1" applyBorder="1" applyAlignment="1" applyProtection="1">
      <alignment/>
      <protection/>
    </xf>
    <xf numFmtId="0" fontId="0" fillId="0" borderId="11" xfId="0" applyFont="1" applyBorder="1" applyAlignment="1" applyProtection="1">
      <alignment/>
      <protection/>
    </xf>
    <xf numFmtId="0" fontId="3" fillId="0" borderId="11" xfId="0" applyFont="1" applyBorder="1" applyAlignment="1" applyProtection="1">
      <alignment horizontal="center"/>
      <protection/>
    </xf>
    <xf numFmtId="0" fontId="5" fillId="0" borderId="20" xfId="0" applyFont="1" applyBorder="1" applyAlignment="1" applyProtection="1">
      <alignment wrapText="1"/>
      <protection/>
    </xf>
    <xf numFmtId="0" fontId="0" fillId="0" borderId="20" xfId="0" applyBorder="1" applyAlignment="1" applyProtection="1">
      <alignment wrapText="1"/>
      <protection/>
    </xf>
    <xf numFmtId="0" fontId="3" fillId="0" borderId="11" xfId="0" applyFont="1" applyBorder="1" applyAlignment="1" applyProtection="1">
      <alignment horizontal="right"/>
      <protection/>
    </xf>
    <xf numFmtId="0" fontId="3" fillId="0" borderId="10" xfId="0" applyFont="1" applyBorder="1" applyAlignment="1" applyProtection="1">
      <alignment/>
      <protection/>
    </xf>
    <xf numFmtId="0" fontId="0" fillId="0" borderId="10" xfId="0" applyBorder="1" applyAlignment="1" applyProtection="1">
      <alignment/>
      <protection/>
    </xf>
    <xf numFmtId="14" fontId="3" fillId="0" borderId="10" xfId="0" applyNumberFormat="1" applyFont="1" applyBorder="1" applyAlignment="1" applyProtection="1">
      <alignment/>
      <protection/>
    </xf>
    <xf numFmtId="14" fontId="0" fillId="0" borderId="10" xfId="0" applyNumberFormat="1" applyBorder="1" applyAlignment="1" applyProtection="1">
      <alignment/>
      <protection/>
    </xf>
    <xf numFmtId="0" fontId="5" fillId="0" borderId="11" xfId="0" applyFont="1" applyBorder="1" applyAlignment="1" applyProtection="1">
      <alignment horizontal="center" vertical="center"/>
      <protection/>
    </xf>
    <xf numFmtId="0" fontId="11" fillId="0" borderId="11" xfId="0" applyFont="1" applyBorder="1" applyAlignment="1" applyProtection="1">
      <alignment horizontal="center" vertical="center"/>
      <protection/>
    </xf>
    <xf numFmtId="0" fontId="11" fillId="0" borderId="0" xfId="0" applyFont="1" applyAlignment="1" applyProtection="1">
      <alignment horizontal="center" vertical="center"/>
      <protection/>
    </xf>
    <xf numFmtId="0" fontId="5" fillId="0" borderId="0" xfId="0" applyFont="1" applyAlignment="1" applyProtection="1">
      <alignment/>
      <protection/>
    </xf>
    <xf numFmtId="0" fontId="5" fillId="0" borderId="14" xfId="0" applyFont="1" applyBorder="1" applyAlignment="1" applyProtection="1">
      <alignment horizontal="center" wrapText="1"/>
      <protection/>
    </xf>
    <xf numFmtId="0" fontId="5" fillId="0" borderId="0" xfId="0" applyFont="1" applyBorder="1" applyAlignment="1" applyProtection="1">
      <alignment horizontal="center"/>
      <protection/>
    </xf>
    <xf numFmtId="0" fontId="5" fillId="0" borderId="14" xfId="0" applyFont="1" applyBorder="1" applyAlignment="1" applyProtection="1">
      <alignment horizontal="center"/>
      <protection/>
    </xf>
    <xf numFmtId="0" fontId="3" fillId="0" borderId="10" xfId="0" applyFont="1" applyBorder="1" applyAlignment="1" applyProtection="1">
      <alignment horizontal="right"/>
      <protection/>
    </xf>
    <xf numFmtId="4" fontId="3" fillId="0" borderId="10" xfId="0" applyNumberFormat="1" applyFont="1" applyBorder="1" applyAlignment="1" applyProtection="1">
      <alignment horizontal="left"/>
      <protection/>
    </xf>
    <xf numFmtId="0" fontId="3" fillId="0" borderId="0" xfId="0" applyFont="1" applyBorder="1" applyAlignment="1" applyProtection="1">
      <alignment horizontal="right"/>
      <protection/>
    </xf>
    <xf numFmtId="4" fontId="4" fillId="0" borderId="10" xfId="0" applyNumberFormat="1" applyFont="1" applyBorder="1" applyAlignment="1" applyProtection="1">
      <alignment horizontal="left"/>
      <protection/>
    </xf>
    <xf numFmtId="4" fontId="3" fillId="0" borderId="11" xfId="0" applyNumberFormat="1" applyFont="1" applyBorder="1" applyAlignment="1" applyProtection="1">
      <alignment horizontal="left"/>
      <protection/>
    </xf>
    <xf numFmtId="0" fontId="3"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horizontal="right"/>
      <protection/>
    </xf>
    <xf numFmtId="0" fontId="4" fillId="0" borderId="10" xfId="0" applyNumberFormat="1" applyFont="1" applyBorder="1" applyAlignment="1" applyProtection="1">
      <alignment horizontal="center"/>
      <protection/>
    </xf>
    <xf numFmtId="0" fontId="13" fillId="0" borderId="0" xfId="0" applyNumberFormat="1" applyFont="1" applyBorder="1" applyAlignment="1" applyProtection="1">
      <alignment horizontal="right"/>
      <protection/>
    </xf>
    <xf numFmtId="0" fontId="0" fillId="0" borderId="0" xfId="0" applyNumberFormat="1" applyAlignment="1" applyProtection="1">
      <alignment horizontal="right"/>
      <protection/>
    </xf>
    <xf numFmtId="0" fontId="0" fillId="0" borderId="16" xfId="0" applyBorder="1" applyAlignment="1">
      <alignment/>
    </xf>
    <xf numFmtId="0" fontId="3" fillId="0" borderId="14" xfId="0" applyFont="1" applyBorder="1" applyAlignment="1" applyProtection="1">
      <alignment/>
      <protection/>
    </xf>
    <xf numFmtId="0" fontId="4" fillId="0" borderId="10" xfId="0" applyFont="1" applyBorder="1" applyAlignment="1" applyProtection="1">
      <alignment/>
      <protection/>
    </xf>
    <xf numFmtId="14" fontId="4" fillId="0" borderId="10" xfId="0" applyNumberFormat="1" applyFont="1" applyBorder="1" applyAlignment="1" applyProtection="1">
      <alignment/>
      <protection/>
    </xf>
    <xf numFmtId="0" fontId="4" fillId="0" borderId="18" xfId="0" applyFont="1" applyBorder="1" applyAlignment="1" applyProtection="1">
      <alignment/>
      <protection/>
    </xf>
    <xf numFmtId="0" fontId="3" fillId="0" borderId="11" xfId="0" applyFont="1" applyBorder="1" applyAlignment="1" applyProtection="1">
      <alignment/>
      <protection/>
    </xf>
    <xf numFmtId="0" fontId="27" fillId="0" borderId="10" xfId="0" applyFont="1" applyBorder="1" applyAlignment="1" applyProtection="1">
      <alignment/>
      <protection/>
    </xf>
    <xf numFmtId="0" fontId="4" fillId="0" borderId="10" xfId="0" applyFont="1" applyBorder="1" applyAlignment="1" applyProtection="1" quotePrefix="1">
      <alignment/>
      <protection/>
    </xf>
    <xf numFmtId="0" fontId="26" fillId="0" borderId="10" xfId="0" applyFont="1" applyBorder="1" applyAlignment="1" applyProtection="1">
      <alignment/>
      <protection/>
    </xf>
    <xf numFmtId="0" fontId="4" fillId="0" borderId="0" xfId="0" applyFont="1" applyAlignment="1" applyProtection="1">
      <alignment vertical="center" wrapText="1" readingOrder="1"/>
      <protection/>
    </xf>
    <xf numFmtId="2" fontId="4" fillId="0" borderId="10" xfId="0" applyNumberFormat="1" applyFont="1" applyBorder="1" applyAlignment="1" applyProtection="1">
      <alignment/>
      <protection/>
    </xf>
    <xf numFmtId="169" fontId="4" fillId="0" borderId="10" xfId="0" applyNumberFormat="1" applyFont="1" applyBorder="1" applyAlignment="1" applyProtection="1">
      <alignment horizontal="left" vertical="top"/>
      <protection/>
    </xf>
    <xf numFmtId="169" fontId="4" fillId="0" borderId="19" xfId="0" applyNumberFormat="1" applyFont="1" applyBorder="1" applyAlignment="1" applyProtection="1">
      <alignment horizontal="left" vertical="top"/>
      <protection/>
    </xf>
    <xf numFmtId="0" fontId="4" fillId="0" borderId="10" xfId="0" applyFont="1" applyBorder="1" applyAlignment="1" applyProtection="1">
      <alignment horizontal="left"/>
      <protection/>
    </xf>
    <xf numFmtId="0" fontId="4" fillId="0" borderId="19" xfId="0" applyFont="1" applyBorder="1" applyAlignment="1" applyProtection="1">
      <alignment horizontal="left"/>
      <protection/>
    </xf>
    <xf numFmtId="0" fontId="4" fillId="0" borderId="19" xfId="0" applyFont="1" applyBorder="1" applyAlignment="1" applyProtection="1">
      <alignment/>
      <protection/>
    </xf>
    <xf numFmtId="0" fontId="3" fillId="0" borderId="21"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4" fillId="0" borderId="13" xfId="0" applyFont="1" applyBorder="1" applyAlignment="1" applyProtection="1">
      <alignment/>
      <protection/>
    </xf>
    <xf numFmtId="0" fontId="3" fillId="0" borderId="14"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4" fillId="0" borderId="16" xfId="0" applyFont="1" applyBorder="1" applyAlignment="1" applyProtection="1">
      <alignment/>
      <protection/>
    </xf>
    <xf numFmtId="0" fontId="3" fillId="0" borderId="21"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0" xfId="0" applyFont="1" applyBorder="1" applyAlignment="1" applyProtection="1">
      <alignment vertical="top"/>
      <protection/>
    </xf>
    <xf numFmtId="0" fontId="4" fillId="0" borderId="0" xfId="0" applyFont="1" applyAlignment="1" applyProtection="1">
      <alignment vertical="top"/>
      <protection/>
    </xf>
    <xf numFmtId="169" fontId="4" fillId="0" borderId="10" xfId="0" applyNumberFormat="1" applyFont="1" applyBorder="1" applyAlignment="1" applyProtection="1">
      <alignment vertical="top"/>
      <protection/>
    </xf>
    <xf numFmtId="0" fontId="4" fillId="0" borderId="0" xfId="0" applyFont="1" applyBorder="1" applyAlignment="1" applyProtection="1">
      <alignment vertical="top"/>
      <protection/>
    </xf>
    <xf numFmtId="0" fontId="3" fillId="0" borderId="21" xfId="0" applyFont="1" applyBorder="1" applyAlignment="1" applyProtection="1">
      <alignment horizontal="center" vertical="center" textRotation="90" wrapText="1"/>
      <protection/>
    </xf>
    <xf numFmtId="0" fontId="4" fillId="0" borderId="14" xfId="0" applyFont="1" applyBorder="1" applyAlignment="1" applyProtection="1">
      <alignment/>
      <protection/>
    </xf>
    <xf numFmtId="0" fontId="4" fillId="0" borderId="18" xfId="0" applyFont="1" applyBorder="1" applyAlignment="1" applyProtection="1">
      <alignment/>
      <protection/>
    </xf>
    <xf numFmtId="0" fontId="4" fillId="0" borderId="19" xfId="0" applyFont="1" applyBorder="1" applyAlignment="1" applyProtection="1">
      <alignment/>
      <protection/>
    </xf>
    <xf numFmtId="0" fontId="4" fillId="0" borderId="10" xfId="0" applyFont="1" applyBorder="1" applyAlignment="1" applyProtection="1">
      <alignment/>
      <protection/>
    </xf>
    <xf numFmtId="0" fontId="3" fillId="0" borderId="15" xfId="0" applyFont="1" applyBorder="1" applyAlignment="1" applyProtection="1">
      <alignment horizontal="center" vertical="center" textRotation="90" wrapText="1"/>
      <protection/>
    </xf>
    <xf numFmtId="0" fontId="3" fillId="0" borderId="15" xfId="0" applyFont="1" applyBorder="1" applyAlignment="1" applyProtection="1">
      <alignment horizontal="center" vertical="center" textRotation="90"/>
      <protection/>
    </xf>
    <xf numFmtId="0" fontId="4" fillId="0" borderId="24" xfId="0" applyFont="1" applyBorder="1" applyAlignment="1" applyProtection="1">
      <alignment horizontal="center" vertical="center" textRotation="90"/>
      <protection/>
    </xf>
    <xf numFmtId="0" fontId="6" fillId="0" borderId="0" xfId="0" applyFont="1" applyAlignment="1" applyProtection="1">
      <alignment horizontal="center" vertical="center" wrapText="1"/>
      <protection/>
    </xf>
    <xf numFmtId="0" fontId="8" fillId="0" borderId="0" xfId="0" applyFont="1" applyAlignment="1" applyProtection="1">
      <alignment/>
      <protection/>
    </xf>
    <xf numFmtId="0" fontId="9" fillId="0" borderId="0" xfId="0" applyFont="1" applyAlignment="1" applyProtection="1">
      <alignment horizontal="center" wrapText="1"/>
      <protection/>
    </xf>
    <xf numFmtId="0" fontId="10" fillId="0" borderId="0" xfId="0" applyFont="1" applyAlignment="1" applyProtection="1">
      <alignment/>
      <protection/>
    </xf>
    <xf numFmtId="0" fontId="4" fillId="0" borderId="0" xfId="0" applyFont="1" applyAlignment="1" applyProtection="1">
      <alignment/>
      <protection/>
    </xf>
    <xf numFmtId="0" fontId="5" fillId="0" borderId="0" xfId="0" applyFont="1" applyAlignment="1" applyProtection="1">
      <alignment horizontal="center" vertical="top" wrapText="1"/>
      <protection/>
    </xf>
    <xf numFmtId="0" fontId="5" fillId="0" borderId="10" xfId="0" applyFont="1" applyBorder="1" applyAlignment="1" applyProtection="1">
      <alignment/>
      <protection/>
    </xf>
    <xf numFmtId="0" fontId="3" fillId="0" borderId="24" xfId="0" applyFont="1" applyBorder="1" applyAlignment="1" applyProtection="1">
      <alignment horizontal="center" vertical="center" textRotation="90" wrapText="1"/>
      <protection/>
    </xf>
    <xf numFmtId="0" fontId="3" fillId="0" borderId="0" xfId="0" applyFont="1" applyBorder="1" applyAlignment="1" applyProtection="1">
      <alignment horizontal="left" vertical="center"/>
      <protection/>
    </xf>
    <xf numFmtId="0" fontId="3" fillId="0" borderId="13"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14" xfId="0" applyFont="1" applyBorder="1" applyAlignment="1" applyProtection="1">
      <alignment vertical="top"/>
      <protection/>
    </xf>
    <xf numFmtId="0" fontId="3" fillId="0" borderId="13" xfId="0" applyFont="1" applyBorder="1" applyAlignment="1" applyProtection="1">
      <alignment horizontal="center" vertical="center" textRotation="90" wrapText="1"/>
      <protection/>
    </xf>
    <xf numFmtId="0" fontId="3" fillId="0" borderId="14" xfId="0" applyFont="1" applyBorder="1" applyAlignment="1" applyProtection="1">
      <alignment horizontal="center" vertical="center" textRotation="90" wrapText="1"/>
      <protection/>
    </xf>
    <xf numFmtId="0" fontId="3" fillId="0" borderId="16" xfId="0" applyFont="1" applyBorder="1" applyAlignment="1" applyProtection="1">
      <alignment horizontal="center" vertical="center" textRotation="90" wrapText="1"/>
      <protection/>
    </xf>
    <xf numFmtId="0" fontId="3" fillId="0" borderId="18" xfId="0" applyFont="1" applyBorder="1" applyAlignment="1" applyProtection="1">
      <alignment horizontal="center" vertical="center" textRotation="90" wrapText="1"/>
      <protection/>
    </xf>
    <xf numFmtId="0" fontId="3" fillId="0" borderId="19" xfId="0" applyFont="1" applyBorder="1" applyAlignment="1" applyProtection="1">
      <alignment horizontal="center" vertical="center" textRotation="90" wrapText="1"/>
      <protection/>
    </xf>
    <xf numFmtId="0" fontId="4" fillId="0" borderId="20" xfId="0" applyFont="1" applyBorder="1" applyAlignment="1" applyProtection="1" quotePrefix="1">
      <alignment/>
      <protection/>
    </xf>
    <xf numFmtId="0" fontId="4" fillId="0" borderId="20" xfId="0" applyFont="1" applyBorder="1" applyAlignment="1" applyProtection="1">
      <alignment/>
      <protection/>
    </xf>
    <xf numFmtId="0" fontId="3" fillId="0" borderId="21" xfId="0" applyFont="1" applyBorder="1" applyAlignment="1" applyProtection="1">
      <alignment/>
      <protection/>
    </xf>
    <xf numFmtId="0" fontId="4" fillId="0" borderId="0" xfId="0" applyFont="1" applyBorder="1" applyAlignment="1" applyProtection="1">
      <alignment/>
      <protection/>
    </xf>
    <xf numFmtId="4" fontId="4" fillId="0" borderId="11" xfId="0" applyNumberFormat="1" applyFont="1" applyBorder="1" applyAlignment="1" applyProtection="1">
      <alignment horizontal="left"/>
      <protection/>
    </xf>
    <xf numFmtId="0" fontId="5" fillId="0" borderId="0" xfId="0" applyFont="1" applyBorder="1" applyAlignment="1" applyProtection="1">
      <alignment horizontal="center" wrapText="1"/>
      <protection/>
    </xf>
    <xf numFmtId="0" fontId="3" fillId="0" borderId="10" xfId="0" applyNumberFormat="1" applyFont="1" applyBorder="1" applyAlignment="1" applyProtection="1">
      <alignment/>
      <protection/>
    </xf>
    <xf numFmtId="0" fontId="5" fillId="0" borderId="0" xfId="0" applyFont="1" applyBorder="1" applyAlignment="1" applyProtection="1">
      <alignment horizontal="center" vertical="center"/>
      <protection/>
    </xf>
    <xf numFmtId="0" fontId="0" fillId="0" borderId="10" xfId="0" applyBorder="1" applyAlignment="1" applyProtection="1">
      <alignment/>
      <protection locked="0"/>
    </xf>
    <xf numFmtId="0" fontId="3" fillId="0" borderId="14" xfId="0" applyFont="1" applyBorder="1" applyAlignment="1" applyProtection="1">
      <alignment horizontal="center"/>
      <protection/>
    </xf>
    <xf numFmtId="0" fontId="3" fillId="0" borderId="0" xfId="0"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9525</xdr:rowOff>
    </xdr:from>
    <xdr:to>
      <xdr:col>2</xdr:col>
      <xdr:colOff>0</xdr:colOff>
      <xdr:row>8</xdr:row>
      <xdr:rowOff>142875</xdr:rowOff>
    </xdr:to>
    <xdr:sp>
      <xdr:nvSpPr>
        <xdr:cNvPr id="1" name="Text Box 6"/>
        <xdr:cNvSpPr txBox="1">
          <a:spLocks noChangeAspect="1" noChangeArrowheads="1"/>
        </xdr:cNvSpPr>
      </xdr:nvSpPr>
      <xdr:spPr>
        <a:xfrm>
          <a:off x="0" y="1752600"/>
          <a:ext cx="381000" cy="333375"/>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1</a:t>
          </a:r>
        </a:p>
      </xdr:txBody>
    </xdr:sp>
    <xdr:clientData/>
  </xdr:twoCellAnchor>
  <xdr:twoCellAnchor>
    <xdr:from>
      <xdr:col>0</xdr:col>
      <xdr:colOff>0</xdr:colOff>
      <xdr:row>18</xdr:row>
      <xdr:rowOff>0</xdr:rowOff>
    </xdr:from>
    <xdr:to>
      <xdr:col>2</xdr:col>
      <xdr:colOff>19050</xdr:colOff>
      <xdr:row>19</xdr:row>
      <xdr:rowOff>152400</xdr:rowOff>
    </xdr:to>
    <xdr:sp>
      <xdr:nvSpPr>
        <xdr:cNvPr id="2" name="Text Box 11"/>
        <xdr:cNvSpPr txBox="1">
          <a:spLocks noChangeAspect="1" noChangeArrowheads="1"/>
        </xdr:cNvSpPr>
      </xdr:nvSpPr>
      <xdr:spPr>
        <a:xfrm>
          <a:off x="0" y="3876675"/>
          <a:ext cx="400050" cy="352425"/>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3</a:t>
          </a:r>
        </a:p>
      </xdr:txBody>
    </xdr:sp>
    <xdr:clientData/>
  </xdr:twoCellAnchor>
  <xdr:twoCellAnchor>
    <xdr:from>
      <xdr:col>0</xdr:col>
      <xdr:colOff>0</xdr:colOff>
      <xdr:row>29</xdr:row>
      <xdr:rowOff>9525</xdr:rowOff>
    </xdr:from>
    <xdr:to>
      <xdr:col>2</xdr:col>
      <xdr:colOff>19050</xdr:colOff>
      <xdr:row>31</xdr:row>
      <xdr:rowOff>57150</xdr:rowOff>
    </xdr:to>
    <xdr:sp>
      <xdr:nvSpPr>
        <xdr:cNvPr id="3" name="Text Box 23"/>
        <xdr:cNvSpPr txBox="1">
          <a:spLocks noChangeAspect="1" noChangeArrowheads="1"/>
        </xdr:cNvSpPr>
      </xdr:nvSpPr>
      <xdr:spPr>
        <a:xfrm>
          <a:off x="0" y="6067425"/>
          <a:ext cx="400050" cy="314325"/>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4</a:t>
          </a:r>
        </a:p>
      </xdr:txBody>
    </xdr:sp>
    <xdr:clientData/>
  </xdr:twoCellAnchor>
  <xdr:twoCellAnchor>
    <xdr:from>
      <xdr:col>0</xdr:col>
      <xdr:colOff>0</xdr:colOff>
      <xdr:row>45</xdr:row>
      <xdr:rowOff>0</xdr:rowOff>
    </xdr:from>
    <xdr:to>
      <xdr:col>2</xdr:col>
      <xdr:colOff>19050</xdr:colOff>
      <xdr:row>46</xdr:row>
      <xdr:rowOff>142875</xdr:rowOff>
    </xdr:to>
    <xdr:sp>
      <xdr:nvSpPr>
        <xdr:cNvPr id="4" name="Text Box 28"/>
        <xdr:cNvSpPr txBox="1">
          <a:spLocks noChangeAspect="1" noChangeArrowheads="1"/>
        </xdr:cNvSpPr>
      </xdr:nvSpPr>
      <xdr:spPr>
        <a:xfrm>
          <a:off x="0" y="8915400"/>
          <a:ext cx="400050" cy="333375"/>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5</a:t>
          </a:r>
        </a:p>
      </xdr:txBody>
    </xdr:sp>
    <xdr:clientData/>
  </xdr:twoCellAnchor>
  <xdr:twoCellAnchor>
    <xdr:from>
      <xdr:col>21</xdr:col>
      <xdr:colOff>0</xdr:colOff>
      <xdr:row>45</xdr:row>
      <xdr:rowOff>0</xdr:rowOff>
    </xdr:from>
    <xdr:to>
      <xdr:col>22</xdr:col>
      <xdr:colOff>9525</xdr:colOff>
      <xdr:row>46</xdr:row>
      <xdr:rowOff>142875</xdr:rowOff>
    </xdr:to>
    <xdr:sp>
      <xdr:nvSpPr>
        <xdr:cNvPr id="5" name="Text Box 31"/>
        <xdr:cNvSpPr txBox="1">
          <a:spLocks noChangeAspect="1" noChangeArrowheads="1"/>
        </xdr:cNvSpPr>
      </xdr:nvSpPr>
      <xdr:spPr>
        <a:xfrm>
          <a:off x="6105525" y="8915400"/>
          <a:ext cx="361950" cy="333375"/>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7</a:t>
          </a:r>
        </a:p>
      </xdr:txBody>
    </xdr:sp>
    <xdr:clientData/>
  </xdr:twoCellAnchor>
  <xdr:twoCellAnchor>
    <xdr:from>
      <xdr:col>21</xdr:col>
      <xdr:colOff>0</xdr:colOff>
      <xdr:row>7</xdr:row>
      <xdr:rowOff>9525</xdr:rowOff>
    </xdr:from>
    <xdr:to>
      <xdr:col>22</xdr:col>
      <xdr:colOff>0</xdr:colOff>
      <xdr:row>8</xdr:row>
      <xdr:rowOff>142875</xdr:rowOff>
    </xdr:to>
    <xdr:sp>
      <xdr:nvSpPr>
        <xdr:cNvPr id="6" name="Text Box 32"/>
        <xdr:cNvSpPr txBox="1">
          <a:spLocks noChangeAspect="1" noChangeArrowheads="1"/>
        </xdr:cNvSpPr>
      </xdr:nvSpPr>
      <xdr:spPr>
        <a:xfrm>
          <a:off x="6105525" y="1752600"/>
          <a:ext cx="352425" cy="333375"/>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2</a:t>
          </a:r>
        </a:p>
      </xdr:txBody>
    </xdr:sp>
    <xdr:clientData/>
  </xdr:twoCellAnchor>
  <xdr:twoCellAnchor>
    <xdr:from>
      <xdr:col>0</xdr:col>
      <xdr:colOff>0</xdr:colOff>
      <xdr:row>54</xdr:row>
      <xdr:rowOff>0</xdr:rowOff>
    </xdr:from>
    <xdr:to>
      <xdr:col>2</xdr:col>
      <xdr:colOff>19050</xdr:colOff>
      <xdr:row>55</xdr:row>
      <xdr:rowOff>161925</xdr:rowOff>
    </xdr:to>
    <xdr:sp>
      <xdr:nvSpPr>
        <xdr:cNvPr id="7" name="Text Box 35"/>
        <xdr:cNvSpPr txBox="1">
          <a:spLocks noChangeAspect="1" noChangeArrowheads="1"/>
        </xdr:cNvSpPr>
      </xdr:nvSpPr>
      <xdr:spPr>
        <a:xfrm>
          <a:off x="0" y="11277600"/>
          <a:ext cx="400050" cy="352425"/>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6</a:t>
          </a:r>
        </a:p>
      </xdr:txBody>
    </xdr:sp>
    <xdr:clientData/>
  </xdr:twoCellAnchor>
  <xdr:twoCellAnchor>
    <xdr:from>
      <xdr:col>0</xdr:col>
      <xdr:colOff>0</xdr:colOff>
      <xdr:row>97</xdr:row>
      <xdr:rowOff>0</xdr:rowOff>
    </xdr:from>
    <xdr:to>
      <xdr:col>2</xdr:col>
      <xdr:colOff>19050</xdr:colOff>
      <xdr:row>98</xdr:row>
      <xdr:rowOff>142875</xdr:rowOff>
    </xdr:to>
    <xdr:sp>
      <xdr:nvSpPr>
        <xdr:cNvPr id="8" name="Text Box 45"/>
        <xdr:cNvSpPr txBox="1">
          <a:spLocks noChangeAspect="1" noChangeArrowheads="1"/>
        </xdr:cNvSpPr>
      </xdr:nvSpPr>
      <xdr:spPr>
        <a:xfrm>
          <a:off x="0" y="20107275"/>
          <a:ext cx="400050" cy="333375"/>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8</a:t>
          </a:r>
        </a:p>
      </xdr:txBody>
    </xdr:sp>
    <xdr:clientData/>
  </xdr:twoCellAnchor>
  <xdr:twoCellAnchor editAs="oneCell">
    <xdr:from>
      <xdr:col>0</xdr:col>
      <xdr:colOff>47625</xdr:colOff>
      <xdr:row>0</xdr:row>
      <xdr:rowOff>0</xdr:rowOff>
    </xdr:from>
    <xdr:to>
      <xdr:col>8</xdr:col>
      <xdr:colOff>9525</xdr:colOff>
      <xdr:row>2</xdr:row>
      <xdr:rowOff>409575</xdr:rowOff>
    </xdr:to>
    <xdr:pic>
      <xdr:nvPicPr>
        <xdr:cNvPr id="9" name="Picture 171" descr="RevLogo Black Tag"/>
        <xdr:cNvPicPr preferRelativeResize="1">
          <a:picLocks noChangeAspect="1"/>
        </xdr:cNvPicPr>
      </xdr:nvPicPr>
      <xdr:blipFill>
        <a:blip r:embed="rId1"/>
        <a:stretch>
          <a:fillRect/>
        </a:stretch>
      </xdr:blipFill>
      <xdr:spPr>
        <a:xfrm>
          <a:off x="47625" y="0"/>
          <a:ext cx="1943100" cy="809625"/>
        </a:xfrm>
        <a:prstGeom prst="rect">
          <a:avLst/>
        </a:prstGeom>
        <a:noFill/>
        <a:ln w="9525" cmpd="sng">
          <a:noFill/>
        </a:ln>
      </xdr:spPr>
    </xdr:pic>
    <xdr:clientData/>
  </xdr:twoCellAnchor>
  <xdr:oneCellAnchor>
    <xdr:from>
      <xdr:col>15</xdr:col>
      <xdr:colOff>495300</xdr:colOff>
      <xdr:row>5</xdr:row>
      <xdr:rowOff>190500</xdr:rowOff>
    </xdr:from>
    <xdr:ext cx="523875" cy="209550"/>
    <xdr:sp fLocksText="0">
      <xdr:nvSpPr>
        <xdr:cNvPr id="10" name="TextBox 10"/>
        <xdr:cNvSpPr txBox="1">
          <a:spLocks noChangeArrowheads="1"/>
        </xdr:cNvSpPr>
      </xdr:nvSpPr>
      <xdr:spPr>
        <a:xfrm>
          <a:off x="4029075" y="1514475"/>
          <a:ext cx="5238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9525</xdr:rowOff>
    </xdr:from>
    <xdr:to>
      <xdr:col>2</xdr:col>
      <xdr:colOff>0</xdr:colOff>
      <xdr:row>8</xdr:row>
      <xdr:rowOff>142875</xdr:rowOff>
    </xdr:to>
    <xdr:sp>
      <xdr:nvSpPr>
        <xdr:cNvPr id="1" name="Text Box 2"/>
        <xdr:cNvSpPr txBox="1">
          <a:spLocks noChangeAspect="1" noChangeArrowheads="1"/>
        </xdr:cNvSpPr>
      </xdr:nvSpPr>
      <xdr:spPr>
        <a:xfrm>
          <a:off x="0" y="1752600"/>
          <a:ext cx="447675" cy="333375"/>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1</a:t>
          </a:r>
        </a:p>
      </xdr:txBody>
    </xdr:sp>
    <xdr:clientData/>
  </xdr:twoCellAnchor>
  <xdr:twoCellAnchor>
    <xdr:from>
      <xdr:col>0</xdr:col>
      <xdr:colOff>0</xdr:colOff>
      <xdr:row>17</xdr:row>
      <xdr:rowOff>76200</xdr:rowOff>
    </xdr:from>
    <xdr:to>
      <xdr:col>2</xdr:col>
      <xdr:colOff>0</xdr:colOff>
      <xdr:row>19</xdr:row>
      <xdr:rowOff>152400</xdr:rowOff>
    </xdr:to>
    <xdr:sp>
      <xdr:nvSpPr>
        <xdr:cNvPr id="2" name="Text Box 4"/>
        <xdr:cNvSpPr txBox="1">
          <a:spLocks noChangeAspect="1" noChangeArrowheads="1"/>
        </xdr:cNvSpPr>
      </xdr:nvSpPr>
      <xdr:spPr>
        <a:xfrm>
          <a:off x="0" y="3733800"/>
          <a:ext cx="447675" cy="352425"/>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3</a:t>
          </a:r>
        </a:p>
      </xdr:txBody>
    </xdr:sp>
    <xdr:clientData/>
  </xdr:twoCellAnchor>
  <xdr:twoCellAnchor>
    <xdr:from>
      <xdr:col>0</xdr:col>
      <xdr:colOff>0</xdr:colOff>
      <xdr:row>28</xdr:row>
      <xdr:rowOff>76200</xdr:rowOff>
    </xdr:from>
    <xdr:to>
      <xdr:col>2</xdr:col>
      <xdr:colOff>0</xdr:colOff>
      <xdr:row>31</xdr:row>
      <xdr:rowOff>66675</xdr:rowOff>
    </xdr:to>
    <xdr:sp>
      <xdr:nvSpPr>
        <xdr:cNvPr id="3" name="Text Box 9"/>
        <xdr:cNvSpPr txBox="1">
          <a:spLocks noChangeAspect="1" noChangeArrowheads="1"/>
        </xdr:cNvSpPr>
      </xdr:nvSpPr>
      <xdr:spPr>
        <a:xfrm>
          <a:off x="0" y="5810250"/>
          <a:ext cx="447675" cy="333375"/>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4</a:t>
          </a:r>
        </a:p>
      </xdr:txBody>
    </xdr:sp>
    <xdr:clientData/>
  </xdr:twoCellAnchor>
  <xdr:twoCellAnchor>
    <xdr:from>
      <xdr:col>0</xdr:col>
      <xdr:colOff>0</xdr:colOff>
      <xdr:row>44</xdr:row>
      <xdr:rowOff>9525</xdr:rowOff>
    </xdr:from>
    <xdr:to>
      <xdr:col>2</xdr:col>
      <xdr:colOff>0</xdr:colOff>
      <xdr:row>46</xdr:row>
      <xdr:rowOff>142875</xdr:rowOff>
    </xdr:to>
    <xdr:sp>
      <xdr:nvSpPr>
        <xdr:cNvPr id="4" name="Text Box 11"/>
        <xdr:cNvSpPr txBox="1">
          <a:spLocks noChangeAspect="1" noChangeArrowheads="1"/>
        </xdr:cNvSpPr>
      </xdr:nvSpPr>
      <xdr:spPr>
        <a:xfrm>
          <a:off x="0" y="8372475"/>
          <a:ext cx="447675" cy="333375"/>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5</a:t>
          </a:r>
        </a:p>
      </xdr:txBody>
    </xdr:sp>
    <xdr:clientData/>
  </xdr:twoCellAnchor>
  <xdr:twoCellAnchor>
    <xdr:from>
      <xdr:col>21</xdr:col>
      <xdr:colOff>0</xdr:colOff>
      <xdr:row>45</xdr:row>
      <xdr:rowOff>9525</xdr:rowOff>
    </xdr:from>
    <xdr:to>
      <xdr:col>22</xdr:col>
      <xdr:colOff>9525</xdr:colOff>
      <xdr:row>47</xdr:row>
      <xdr:rowOff>38100</xdr:rowOff>
    </xdr:to>
    <xdr:sp>
      <xdr:nvSpPr>
        <xdr:cNvPr id="5" name="Text Box 14"/>
        <xdr:cNvSpPr txBox="1">
          <a:spLocks noChangeAspect="1" noChangeArrowheads="1"/>
        </xdr:cNvSpPr>
      </xdr:nvSpPr>
      <xdr:spPr>
        <a:xfrm>
          <a:off x="5838825" y="8382000"/>
          <a:ext cx="361950" cy="409575"/>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7</a:t>
          </a:r>
        </a:p>
      </xdr:txBody>
    </xdr:sp>
    <xdr:clientData/>
  </xdr:twoCellAnchor>
  <xdr:twoCellAnchor>
    <xdr:from>
      <xdr:col>21</xdr:col>
      <xdr:colOff>0</xdr:colOff>
      <xdr:row>7</xdr:row>
      <xdr:rowOff>9525</xdr:rowOff>
    </xdr:from>
    <xdr:to>
      <xdr:col>22</xdr:col>
      <xdr:colOff>0</xdr:colOff>
      <xdr:row>8</xdr:row>
      <xdr:rowOff>142875</xdr:rowOff>
    </xdr:to>
    <xdr:sp>
      <xdr:nvSpPr>
        <xdr:cNvPr id="6" name="Text Box 15"/>
        <xdr:cNvSpPr txBox="1">
          <a:spLocks noChangeAspect="1" noChangeArrowheads="1"/>
        </xdr:cNvSpPr>
      </xdr:nvSpPr>
      <xdr:spPr>
        <a:xfrm>
          <a:off x="5838825" y="1752600"/>
          <a:ext cx="352425" cy="333375"/>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2</a:t>
          </a:r>
        </a:p>
      </xdr:txBody>
    </xdr:sp>
    <xdr:clientData/>
  </xdr:twoCellAnchor>
  <xdr:twoCellAnchor>
    <xdr:from>
      <xdr:col>0</xdr:col>
      <xdr:colOff>0</xdr:colOff>
      <xdr:row>54</xdr:row>
      <xdr:rowOff>9525</xdr:rowOff>
    </xdr:from>
    <xdr:to>
      <xdr:col>2</xdr:col>
      <xdr:colOff>0</xdr:colOff>
      <xdr:row>55</xdr:row>
      <xdr:rowOff>142875</xdr:rowOff>
    </xdr:to>
    <xdr:sp>
      <xdr:nvSpPr>
        <xdr:cNvPr id="7" name="Text Box 16"/>
        <xdr:cNvSpPr txBox="1">
          <a:spLocks noChangeAspect="1" noChangeArrowheads="1"/>
        </xdr:cNvSpPr>
      </xdr:nvSpPr>
      <xdr:spPr>
        <a:xfrm>
          <a:off x="0" y="10744200"/>
          <a:ext cx="447675" cy="32385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6</a:t>
          </a:r>
        </a:p>
      </xdr:txBody>
    </xdr:sp>
    <xdr:clientData/>
  </xdr:twoCellAnchor>
  <xdr:twoCellAnchor>
    <xdr:from>
      <xdr:col>0</xdr:col>
      <xdr:colOff>0</xdr:colOff>
      <xdr:row>97</xdr:row>
      <xdr:rowOff>9525</xdr:rowOff>
    </xdr:from>
    <xdr:to>
      <xdr:col>2</xdr:col>
      <xdr:colOff>0</xdr:colOff>
      <xdr:row>98</xdr:row>
      <xdr:rowOff>142875</xdr:rowOff>
    </xdr:to>
    <xdr:sp>
      <xdr:nvSpPr>
        <xdr:cNvPr id="8" name="Text Box 25"/>
        <xdr:cNvSpPr txBox="1">
          <a:spLocks noChangeAspect="1" noChangeArrowheads="1"/>
        </xdr:cNvSpPr>
      </xdr:nvSpPr>
      <xdr:spPr>
        <a:xfrm>
          <a:off x="0" y="18907125"/>
          <a:ext cx="447675" cy="32385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8</a:t>
          </a:r>
        </a:p>
      </xdr:txBody>
    </xdr:sp>
    <xdr:clientData/>
  </xdr:twoCellAnchor>
  <xdr:twoCellAnchor editAs="oneCell">
    <xdr:from>
      <xdr:col>0</xdr:col>
      <xdr:colOff>57150</xdr:colOff>
      <xdr:row>0</xdr:row>
      <xdr:rowOff>0</xdr:rowOff>
    </xdr:from>
    <xdr:to>
      <xdr:col>8</xdr:col>
      <xdr:colOff>76200</xdr:colOff>
      <xdr:row>2</xdr:row>
      <xdr:rowOff>419100</xdr:rowOff>
    </xdr:to>
    <xdr:pic>
      <xdr:nvPicPr>
        <xdr:cNvPr id="9" name="Picture 171" descr="RevLogo Black Tag"/>
        <xdr:cNvPicPr preferRelativeResize="1">
          <a:picLocks noChangeAspect="1"/>
        </xdr:cNvPicPr>
      </xdr:nvPicPr>
      <xdr:blipFill>
        <a:blip r:embed="rId1"/>
        <a:stretch>
          <a:fillRect/>
        </a:stretch>
      </xdr:blipFill>
      <xdr:spPr>
        <a:xfrm>
          <a:off x="57150" y="0"/>
          <a:ext cx="1933575" cy="819150"/>
        </a:xfrm>
        <a:prstGeom prst="rect">
          <a:avLst/>
        </a:prstGeom>
        <a:noFill/>
        <a:ln w="9525" cmpd="sng">
          <a:noFill/>
        </a:ln>
      </xdr:spPr>
    </xdr:pic>
    <xdr:clientData/>
  </xdr:twoCellAnchor>
  <xdr:oneCellAnchor>
    <xdr:from>
      <xdr:col>14</xdr:col>
      <xdr:colOff>19050</xdr:colOff>
      <xdr:row>5</xdr:row>
      <xdr:rowOff>180975</xdr:rowOff>
    </xdr:from>
    <xdr:ext cx="533400" cy="209550"/>
    <xdr:sp fLocksText="0">
      <xdr:nvSpPr>
        <xdr:cNvPr id="10" name="TextBox 10"/>
        <xdr:cNvSpPr txBox="1">
          <a:spLocks noChangeArrowheads="1"/>
        </xdr:cNvSpPr>
      </xdr:nvSpPr>
      <xdr:spPr>
        <a:xfrm>
          <a:off x="3124200" y="1504950"/>
          <a:ext cx="533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xdr:row>
      <xdr:rowOff>190500</xdr:rowOff>
    </xdr:from>
    <xdr:to>
      <xdr:col>2</xdr:col>
      <xdr:colOff>0</xdr:colOff>
      <xdr:row>8</xdr:row>
      <xdr:rowOff>142875</xdr:rowOff>
    </xdr:to>
    <xdr:sp>
      <xdr:nvSpPr>
        <xdr:cNvPr id="1" name="Text Box 2"/>
        <xdr:cNvSpPr txBox="1">
          <a:spLocks noChangeAspect="1" noChangeArrowheads="1"/>
        </xdr:cNvSpPr>
      </xdr:nvSpPr>
      <xdr:spPr>
        <a:xfrm>
          <a:off x="19050" y="1743075"/>
          <a:ext cx="361950" cy="352425"/>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1</a:t>
          </a:r>
        </a:p>
      </xdr:txBody>
    </xdr:sp>
    <xdr:clientData/>
  </xdr:twoCellAnchor>
  <xdr:twoCellAnchor>
    <xdr:from>
      <xdr:col>0</xdr:col>
      <xdr:colOff>19050</xdr:colOff>
      <xdr:row>18</xdr:row>
      <xdr:rowOff>0</xdr:rowOff>
    </xdr:from>
    <xdr:to>
      <xdr:col>2</xdr:col>
      <xdr:colOff>0</xdr:colOff>
      <xdr:row>19</xdr:row>
      <xdr:rowOff>133350</xdr:rowOff>
    </xdr:to>
    <xdr:sp>
      <xdr:nvSpPr>
        <xdr:cNvPr id="2" name="Text Box 4"/>
        <xdr:cNvSpPr txBox="1">
          <a:spLocks noChangeAspect="1" noChangeArrowheads="1"/>
        </xdr:cNvSpPr>
      </xdr:nvSpPr>
      <xdr:spPr>
        <a:xfrm>
          <a:off x="19050" y="3743325"/>
          <a:ext cx="361950" cy="333375"/>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3</a:t>
          </a:r>
        </a:p>
      </xdr:txBody>
    </xdr:sp>
    <xdr:clientData/>
  </xdr:twoCellAnchor>
  <xdr:twoCellAnchor>
    <xdr:from>
      <xdr:col>0</xdr:col>
      <xdr:colOff>0</xdr:colOff>
      <xdr:row>29</xdr:row>
      <xdr:rowOff>19050</xdr:rowOff>
    </xdr:from>
    <xdr:to>
      <xdr:col>1</xdr:col>
      <xdr:colOff>171450</xdr:colOff>
      <xdr:row>31</xdr:row>
      <xdr:rowOff>47625</xdr:rowOff>
    </xdr:to>
    <xdr:sp>
      <xdr:nvSpPr>
        <xdr:cNvPr id="3" name="Text Box 9"/>
        <xdr:cNvSpPr txBox="1">
          <a:spLocks noChangeAspect="1" noChangeArrowheads="1"/>
        </xdr:cNvSpPr>
      </xdr:nvSpPr>
      <xdr:spPr>
        <a:xfrm>
          <a:off x="0" y="5838825"/>
          <a:ext cx="361950" cy="295275"/>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4</a:t>
          </a:r>
        </a:p>
      </xdr:txBody>
    </xdr:sp>
    <xdr:clientData/>
  </xdr:twoCellAnchor>
  <xdr:twoCellAnchor>
    <xdr:from>
      <xdr:col>0</xdr:col>
      <xdr:colOff>0</xdr:colOff>
      <xdr:row>45</xdr:row>
      <xdr:rowOff>57150</xdr:rowOff>
    </xdr:from>
    <xdr:to>
      <xdr:col>1</xdr:col>
      <xdr:colOff>171450</xdr:colOff>
      <xdr:row>47</xdr:row>
      <xdr:rowOff>114300</xdr:rowOff>
    </xdr:to>
    <xdr:sp>
      <xdr:nvSpPr>
        <xdr:cNvPr id="4" name="Text Box 11"/>
        <xdr:cNvSpPr txBox="1">
          <a:spLocks noChangeAspect="1" noChangeArrowheads="1"/>
        </xdr:cNvSpPr>
      </xdr:nvSpPr>
      <xdr:spPr>
        <a:xfrm>
          <a:off x="0" y="8810625"/>
          <a:ext cx="361950" cy="32385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5</a:t>
          </a:r>
        </a:p>
      </xdr:txBody>
    </xdr:sp>
    <xdr:clientData/>
  </xdr:twoCellAnchor>
  <xdr:twoCellAnchor>
    <xdr:from>
      <xdr:col>21</xdr:col>
      <xdr:colOff>0</xdr:colOff>
      <xdr:row>46</xdr:row>
      <xdr:rowOff>9525</xdr:rowOff>
    </xdr:from>
    <xdr:to>
      <xdr:col>22</xdr:col>
      <xdr:colOff>0</xdr:colOff>
      <xdr:row>47</xdr:row>
      <xdr:rowOff>152400</xdr:rowOff>
    </xdr:to>
    <xdr:sp>
      <xdr:nvSpPr>
        <xdr:cNvPr id="5" name="Text Box 14"/>
        <xdr:cNvSpPr txBox="1">
          <a:spLocks noChangeAspect="1" noChangeArrowheads="1"/>
        </xdr:cNvSpPr>
      </xdr:nvSpPr>
      <xdr:spPr>
        <a:xfrm>
          <a:off x="5772150" y="8839200"/>
          <a:ext cx="352425" cy="333375"/>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7</a:t>
          </a:r>
        </a:p>
      </xdr:txBody>
    </xdr:sp>
    <xdr:clientData/>
  </xdr:twoCellAnchor>
  <xdr:twoCellAnchor>
    <xdr:from>
      <xdr:col>20</xdr:col>
      <xdr:colOff>66675</xdr:colOff>
      <xdr:row>6</xdr:row>
      <xdr:rowOff>190500</xdr:rowOff>
    </xdr:from>
    <xdr:to>
      <xdr:col>22</xdr:col>
      <xdr:colOff>0</xdr:colOff>
      <xdr:row>8</xdr:row>
      <xdr:rowOff>152400</xdr:rowOff>
    </xdr:to>
    <xdr:sp>
      <xdr:nvSpPr>
        <xdr:cNvPr id="6" name="Text Box 15"/>
        <xdr:cNvSpPr txBox="1">
          <a:spLocks noChangeAspect="1" noChangeArrowheads="1"/>
        </xdr:cNvSpPr>
      </xdr:nvSpPr>
      <xdr:spPr>
        <a:xfrm>
          <a:off x="5753100" y="1743075"/>
          <a:ext cx="371475" cy="36195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2</a:t>
          </a:r>
        </a:p>
      </xdr:txBody>
    </xdr:sp>
    <xdr:clientData/>
  </xdr:twoCellAnchor>
  <xdr:twoCellAnchor>
    <xdr:from>
      <xdr:col>0</xdr:col>
      <xdr:colOff>0</xdr:colOff>
      <xdr:row>55</xdr:row>
      <xdr:rowOff>0</xdr:rowOff>
    </xdr:from>
    <xdr:to>
      <xdr:col>1</xdr:col>
      <xdr:colOff>171450</xdr:colOff>
      <xdr:row>56</xdr:row>
      <xdr:rowOff>123825</xdr:rowOff>
    </xdr:to>
    <xdr:sp>
      <xdr:nvSpPr>
        <xdr:cNvPr id="7" name="Text Box 16"/>
        <xdr:cNvSpPr txBox="1">
          <a:spLocks noChangeAspect="1" noChangeArrowheads="1"/>
        </xdr:cNvSpPr>
      </xdr:nvSpPr>
      <xdr:spPr>
        <a:xfrm>
          <a:off x="0" y="11068050"/>
          <a:ext cx="361950" cy="314325"/>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6</a:t>
          </a:r>
        </a:p>
      </xdr:txBody>
    </xdr:sp>
    <xdr:clientData/>
  </xdr:twoCellAnchor>
  <xdr:twoCellAnchor>
    <xdr:from>
      <xdr:col>0</xdr:col>
      <xdr:colOff>0</xdr:colOff>
      <xdr:row>98</xdr:row>
      <xdr:rowOff>19050</xdr:rowOff>
    </xdr:from>
    <xdr:to>
      <xdr:col>2</xdr:col>
      <xdr:colOff>0</xdr:colOff>
      <xdr:row>99</xdr:row>
      <xdr:rowOff>142875</xdr:rowOff>
    </xdr:to>
    <xdr:sp>
      <xdr:nvSpPr>
        <xdr:cNvPr id="8" name="Text Box 25"/>
        <xdr:cNvSpPr txBox="1">
          <a:spLocks noChangeAspect="1" noChangeArrowheads="1"/>
        </xdr:cNvSpPr>
      </xdr:nvSpPr>
      <xdr:spPr>
        <a:xfrm>
          <a:off x="0" y="19278600"/>
          <a:ext cx="381000" cy="314325"/>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8</a:t>
          </a:r>
        </a:p>
      </xdr:txBody>
    </xdr:sp>
    <xdr:clientData/>
  </xdr:twoCellAnchor>
  <xdr:twoCellAnchor editAs="oneCell">
    <xdr:from>
      <xdr:col>0</xdr:col>
      <xdr:colOff>0</xdr:colOff>
      <xdr:row>0</xdr:row>
      <xdr:rowOff>0</xdr:rowOff>
    </xdr:from>
    <xdr:to>
      <xdr:col>8</xdr:col>
      <xdr:colOff>76200</xdr:colOff>
      <xdr:row>2</xdr:row>
      <xdr:rowOff>419100</xdr:rowOff>
    </xdr:to>
    <xdr:pic>
      <xdr:nvPicPr>
        <xdr:cNvPr id="9" name="Picture 17" descr="New Logo.jpg"/>
        <xdr:cNvPicPr preferRelativeResize="1">
          <a:picLocks noChangeAspect="1"/>
        </xdr:cNvPicPr>
      </xdr:nvPicPr>
      <xdr:blipFill>
        <a:blip r:embed="rId1"/>
        <a:stretch>
          <a:fillRect/>
        </a:stretch>
      </xdr:blipFill>
      <xdr:spPr>
        <a:xfrm>
          <a:off x="0" y="0"/>
          <a:ext cx="1924050" cy="819150"/>
        </a:xfrm>
        <a:prstGeom prst="rect">
          <a:avLst/>
        </a:prstGeom>
        <a:noFill/>
        <a:ln w="9525" cmpd="sng">
          <a:noFill/>
        </a:ln>
      </xdr:spPr>
    </xdr:pic>
    <xdr:clientData/>
  </xdr:twoCellAnchor>
  <xdr:oneCellAnchor>
    <xdr:from>
      <xdr:col>15</xdr:col>
      <xdr:colOff>95250</xdr:colOff>
      <xdr:row>5</xdr:row>
      <xdr:rowOff>161925</xdr:rowOff>
    </xdr:from>
    <xdr:ext cx="457200" cy="209550"/>
    <xdr:sp fLocksText="0">
      <xdr:nvSpPr>
        <xdr:cNvPr id="10" name="TextBox 17"/>
        <xdr:cNvSpPr txBox="1">
          <a:spLocks noChangeArrowheads="1"/>
        </xdr:cNvSpPr>
      </xdr:nvSpPr>
      <xdr:spPr>
        <a:xfrm>
          <a:off x="3467100" y="1495425"/>
          <a:ext cx="457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142875</xdr:colOff>
      <xdr:row>3</xdr:row>
      <xdr:rowOff>47625</xdr:rowOff>
    </xdr:from>
    <xdr:ext cx="514350" cy="228600"/>
    <xdr:sp fLocksText="0">
      <xdr:nvSpPr>
        <xdr:cNvPr id="11" name="TextBox 18"/>
        <xdr:cNvSpPr txBox="1">
          <a:spLocks noChangeArrowheads="1"/>
        </xdr:cNvSpPr>
      </xdr:nvSpPr>
      <xdr:spPr>
        <a:xfrm>
          <a:off x="2257425" y="981075"/>
          <a:ext cx="5143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190500</xdr:rowOff>
    </xdr:from>
    <xdr:to>
      <xdr:col>2</xdr:col>
      <xdr:colOff>0</xdr:colOff>
      <xdr:row>8</xdr:row>
      <xdr:rowOff>123825</xdr:rowOff>
    </xdr:to>
    <xdr:sp>
      <xdr:nvSpPr>
        <xdr:cNvPr id="1" name="Text Box 2"/>
        <xdr:cNvSpPr txBox="1">
          <a:spLocks noChangeArrowheads="1"/>
        </xdr:cNvSpPr>
      </xdr:nvSpPr>
      <xdr:spPr>
        <a:xfrm>
          <a:off x="0" y="1733550"/>
          <a:ext cx="476250" cy="32385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1</a:t>
          </a:r>
        </a:p>
      </xdr:txBody>
    </xdr:sp>
    <xdr:clientData/>
  </xdr:twoCellAnchor>
  <xdr:twoCellAnchor>
    <xdr:from>
      <xdr:col>0</xdr:col>
      <xdr:colOff>0</xdr:colOff>
      <xdr:row>18</xdr:row>
      <xdr:rowOff>0</xdr:rowOff>
    </xdr:from>
    <xdr:to>
      <xdr:col>2</xdr:col>
      <xdr:colOff>0</xdr:colOff>
      <xdr:row>19</xdr:row>
      <xdr:rowOff>133350</xdr:rowOff>
    </xdr:to>
    <xdr:sp>
      <xdr:nvSpPr>
        <xdr:cNvPr id="2" name="Text Box 4"/>
        <xdr:cNvSpPr txBox="1">
          <a:spLocks noChangeArrowheads="1"/>
        </xdr:cNvSpPr>
      </xdr:nvSpPr>
      <xdr:spPr>
        <a:xfrm>
          <a:off x="0" y="3724275"/>
          <a:ext cx="476250" cy="333375"/>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3</a:t>
          </a:r>
        </a:p>
      </xdr:txBody>
    </xdr:sp>
    <xdr:clientData/>
  </xdr:twoCellAnchor>
  <xdr:twoCellAnchor>
    <xdr:from>
      <xdr:col>0</xdr:col>
      <xdr:colOff>0</xdr:colOff>
      <xdr:row>28</xdr:row>
      <xdr:rowOff>66675</xdr:rowOff>
    </xdr:from>
    <xdr:to>
      <xdr:col>2</xdr:col>
      <xdr:colOff>0</xdr:colOff>
      <xdr:row>31</xdr:row>
      <xdr:rowOff>47625</xdr:rowOff>
    </xdr:to>
    <xdr:sp>
      <xdr:nvSpPr>
        <xdr:cNvPr id="3" name="Text Box 9"/>
        <xdr:cNvSpPr txBox="1">
          <a:spLocks noChangeArrowheads="1"/>
        </xdr:cNvSpPr>
      </xdr:nvSpPr>
      <xdr:spPr>
        <a:xfrm>
          <a:off x="0" y="5791200"/>
          <a:ext cx="476250" cy="32385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4</a:t>
          </a:r>
        </a:p>
      </xdr:txBody>
    </xdr:sp>
    <xdr:clientData/>
  </xdr:twoCellAnchor>
  <xdr:twoCellAnchor>
    <xdr:from>
      <xdr:col>0</xdr:col>
      <xdr:colOff>0</xdr:colOff>
      <xdr:row>44</xdr:row>
      <xdr:rowOff>9525</xdr:rowOff>
    </xdr:from>
    <xdr:to>
      <xdr:col>2</xdr:col>
      <xdr:colOff>0</xdr:colOff>
      <xdr:row>46</xdr:row>
      <xdr:rowOff>133350</xdr:rowOff>
    </xdr:to>
    <xdr:sp>
      <xdr:nvSpPr>
        <xdr:cNvPr id="4" name="Text Box 11"/>
        <xdr:cNvSpPr txBox="1">
          <a:spLocks noChangeArrowheads="1"/>
        </xdr:cNvSpPr>
      </xdr:nvSpPr>
      <xdr:spPr>
        <a:xfrm>
          <a:off x="0" y="8362950"/>
          <a:ext cx="476250" cy="32385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5</a:t>
          </a:r>
        </a:p>
      </xdr:txBody>
    </xdr:sp>
    <xdr:clientData/>
  </xdr:twoCellAnchor>
  <xdr:twoCellAnchor>
    <xdr:from>
      <xdr:col>21</xdr:col>
      <xdr:colOff>0</xdr:colOff>
      <xdr:row>44</xdr:row>
      <xdr:rowOff>0</xdr:rowOff>
    </xdr:from>
    <xdr:to>
      <xdr:col>22</xdr:col>
      <xdr:colOff>9525</xdr:colOff>
      <xdr:row>46</xdr:row>
      <xdr:rowOff>114300</xdr:rowOff>
    </xdr:to>
    <xdr:sp>
      <xdr:nvSpPr>
        <xdr:cNvPr id="5" name="Text Box 14"/>
        <xdr:cNvSpPr txBox="1">
          <a:spLocks noChangeArrowheads="1"/>
        </xdr:cNvSpPr>
      </xdr:nvSpPr>
      <xdr:spPr>
        <a:xfrm>
          <a:off x="5895975" y="8362950"/>
          <a:ext cx="361950" cy="3048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7</a:t>
          </a:r>
        </a:p>
      </xdr:txBody>
    </xdr:sp>
    <xdr:clientData/>
  </xdr:twoCellAnchor>
  <xdr:twoCellAnchor editAs="oneCell">
    <xdr:from>
      <xdr:col>0</xdr:col>
      <xdr:colOff>0</xdr:colOff>
      <xdr:row>0</xdr:row>
      <xdr:rowOff>0</xdr:rowOff>
    </xdr:from>
    <xdr:to>
      <xdr:col>7</xdr:col>
      <xdr:colOff>76200</xdr:colOff>
      <xdr:row>2</xdr:row>
      <xdr:rowOff>0</xdr:rowOff>
    </xdr:to>
    <xdr:pic>
      <xdr:nvPicPr>
        <xdr:cNvPr id="6" name="Picture 9" descr="New Logo.jpg"/>
        <xdr:cNvPicPr preferRelativeResize="1">
          <a:picLocks noChangeAspect="1"/>
        </xdr:cNvPicPr>
      </xdr:nvPicPr>
      <xdr:blipFill>
        <a:blip r:embed="rId1"/>
        <a:stretch>
          <a:fillRect/>
        </a:stretch>
      </xdr:blipFill>
      <xdr:spPr>
        <a:xfrm>
          <a:off x="0" y="0"/>
          <a:ext cx="1704975" cy="400050"/>
        </a:xfrm>
        <a:prstGeom prst="rect">
          <a:avLst/>
        </a:prstGeom>
        <a:noFill/>
        <a:ln w="9525" cmpd="sng">
          <a:noFill/>
        </a:ln>
      </xdr:spPr>
    </xdr:pic>
    <xdr:clientData/>
  </xdr:twoCellAnchor>
  <xdr:twoCellAnchor>
    <xdr:from>
      <xdr:col>21</xdr:col>
      <xdr:colOff>0</xdr:colOff>
      <xdr:row>7</xdr:row>
      <xdr:rowOff>9525</xdr:rowOff>
    </xdr:from>
    <xdr:to>
      <xdr:col>22</xdr:col>
      <xdr:colOff>0</xdr:colOff>
      <xdr:row>8</xdr:row>
      <xdr:rowOff>142875</xdr:rowOff>
    </xdr:to>
    <xdr:sp>
      <xdr:nvSpPr>
        <xdr:cNvPr id="7" name="Text Box 15"/>
        <xdr:cNvSpPr txBox="1">
          <a:spLocks noChangeAspect="1" noChangeArrowheads="1"/>
        </xdr:cNvSpPr>
      </xdr:nvSpPr>
      <xdr:spPr>
        <a:xfrm>
          <a:off x="5895975" y="1752600"/>
          <a:ext cx="352425" cy="32385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2</a:t>
          </a:r>
        </a:p>
      </xdr:txBody>
    </xdr:sp>
    <xdr:clientData/>
  </xdr:twoCellAnchor>
  <xdr:twoCellAnchor>
    <xdr:from>
      <xdr:col>0</xdr:col>
      <xdr:colOff>0</xdr:colOff>
      <xdr:row>54</xdr:row>
      <xdr:rowOff>9525</xdr:rowOff>
    </xdr:from>
    <xdr:to>
      <xdr:col>2</xdr:col>
      <xdr:colOff>0</xdr:colOff>
      <xdr:row>55</xdr:row>
      <xdr:rowOff>142875</xdr:rowOff>
    </xdr:to>
    <xdr:sp>
      <xdr:nvSpPr>
        <xdr:cNvPr id="8" name="Text Box 16"/>
        <xdr:cNvSpPr txBox="1">
          <a:spLocks noChangeAspect="1" noChangeArrowheads="1"/>
        </xdr:cNvSpPr>
      </xdr:nvSpPr>
      <xdr:spPr>
        <a:xfrm>
          <a:off x="0" y="10734675"/>
          <a:ext cx="476250" cy="32385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6</a:t>
          </a:r>
        </a:p>
      </xdr:txBody>
    </xdr:sp>
    <xdr:clientData/>
  </xdr:twoCellAnchor>
  <xdr:twoCellAnchor>
    <xdr:from>
      <xdr:col>0</xdr:col>
      <xdr:colOff>0</xdr:colOff>
      <xdr:row>97</xdr:row>
      <xdr:rowOff>0</xdr:rowOff>
    </xdr:from>
    <xdr:to>
      <xdr:col>2</xdr:col>
      <xdr:colOff>0</xdr:colOff>
      <xdr:row>98</xdr:row>
      <xdr:rowOff>142875</xdr:rowOff>
    </xdr:to>
    <xdr:sp>
      <xdr:nvSpPr>
        <xdr:cNvPr id="9" name="Text Box 25"/>
        <xdr:cNvSpPr txBox="1">
          <a:spLocks noChangeAspect="1" noChangeArrowheads="1"/>
        </xdr:cNvSpPr>
      </xdr:nvSpPr>
      <xdr:spPr>
        <a:xfrm>
          <a:off x="0" y="18888075"/>
          <a:ext cx="476250" cy="333375"/>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rPr>
            <a:t>8</a:t>
          </a:r>
        </a:p>
      </xdr:txBody>
    </xdr:sp>
    <xdr:clientData/>
  </xdr:twoCellAnchor>
  <xdr:twoCellAnchor editAs="oneCell">
    <xdr:from>
      <xdr:col>0</xdr:col>
      <xdr:colOff>0</xdr:colOff>
      <xdr:row>0</xdr:row>
      <xdr:rowOff>0</xdr:rowOff>
    </xdr:from>
    <xdr:to>
      <xdr:col>8</xdr:col>
      <xdr:colOff>0</xdr:colOff>
      <xdr:row>2</xdr:row>
      <xdr:rowOff>419100</xdr:rowOff>
    </xdr:to>
    <xdr:pic>
      <xdr:nvPicPr>
        <xdr:cNvPr id="10" name="Picture 171" descr="RevLogo Black Tag"/>
        <xdr:cNvPicPr preferRelativeResize="1">
          <a:picLocks noChangeAspect="0"/>
        </xdr:cNvPicPr>
      </xdr:nvPicPr>
      <xdr:blipFill>
        <a:blip r:embed="rId1"/>
        <a:stretch>
          <a:fillRect/>
        </a:stretch>
      </xdr:blipFill>
      <xdr:spPr>
        <a:xfrm>
          <a:off x="0" y="0"/>
          <a:ext cx="1943100" cy="819150"/>
        </a:xfrm>
        <a:prstGeom prst="rect">
          <a:avLst/>
        </a:prstGeom>
        <a:noFill/>
        <a:ln w="9525" cmpd="sng">
          <a:noFill/>
        </a:ln>
      </xdr:spPr>
    </xdr:pic>
    <xdr:clientData/>
  </xdr:twoCellAnchor>
  <xdr:oneCellAnchor>
    <xdr:from>
      <xdr:col>14</xdr:col>
      <xdr:colOff>152400</xdr:colOff>
      <xdr:row>5</xdr:row>
      <xdr:rowOff>152400</xdr:rowOff>
    </xdr:from>
    <xdr:ext cx="561975" cy="219075"/>
    <xdr:sp fLocksText="0">
      <xdr:nvSpPr>
        <xdr:cNvPr id="11" name="TextBox 11"/>
        <xdr:cNvSpPr txBox="1">
          <a:spLocks noChangeArrowheads="1"/>
        </xdr:cNvSpPr>
      </xdr:nvSpPr>
      <xdr:spPr>
        <a:xfrm>
          <a:off x="3314700" y="1476375"/>
          <a:ext cx="5619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6">
    <pageSetUpPr fitToPage="1"/>
  </sheetPr>
  <dimension ref="A2:V88"/>
  <sheetViews>
    <sheetView showGridLines="0" zoomScale="75" zoomScaleNormal="75" zoomScalePageLayoutView="0" workbookViewId="0" topLeftCell="A36">
      <selection activeCell="S42" sqref="S42"/>
    </sheetView>
  </sheetViews>
  <sheetFormatPr defaultColWidth="9.140625" defaultRowHeight="12.75"/>
  <cols>
    <col min="1" max="4" width="9.140625" style="89" customWidth="1"/>
    <col min="5" max="5" width="3.7109375" style="89" customWidth="1"/>
    <col min="6" max="6" width="6.8515625" style="89" customWidth="1"/>
    <col min="7" max="9" width="9.140625" style="89" customWidth="1"/>
    <col min="10" max="10" width="11.421875" style="89" customWidth="1"/>
    <col min="11" max="11" width="9.140625" style="89" customWidth="1"/>
    <col min="12" max="12" width="9.00390625" style="89" customWidth="1"/>
    <col min="13" max="13" width="9.140625" style="89" customWidth="1"/>
    <col min="14" max="14" width="20.00390625" style="89" customWidth="1"/>
    <col min="15" max="18" width="9.140625" style="89" customWidth="1"/>
    <col min="19" max="19" width="20.140625" style="89" customWidth="1"/>
    <col min="20" max="20" width="5.421875" style="105" customWidth="1"/>
    <col min="21" max="21" width="6.140625" style="89" customWidth="1"/>
    <col min="22" max="16384" width="9.140625" style="89" customWidth="1"/>
  </cols>
  <sheetData>
    <row r="2" spans="1:20" ht="12.75">
      <c r="A2" s="135" t="s">
        <v>480</v>
      </c>
      <c r="B2" s="136"/>
      <c r="C2" s="136"/>
      <c r="D2" s="136"/>
      <c r="E2" s="136"/>
      <c r="F2" s="136"/>
      <c r="G2" s="136"/>
      <c r="H2" s="136"/>
      <c r="I2" s="136"/>
      <c r="J2" s="136"/>
      <c r="K2" s="136"/>
      <c r="L2" s="137"/>
      <c r="M2" s="137"/>
      <c r="N2" s="137"/>
      <c r="O2" s="137"/>
      <c r="P2" s="137"/>
      <c r="Q2" s="137"/>
      <c r="R2" s="137"/>
      <c r="S2" s="137"/>
      <c r="T2" s="137"/>
    </row>
    <row r="3" spans="1:20" ht="12.75">
      <c r="A3" s="137"/>
      <c r="B3" s="137"/>
      <c r="C3" s="137"/>
      <c r="D3" s="137"/>
      <c r="E3" s="137"/>
      <c r="F3" s="137"/>
      <c r="G3" s="137"/>
      <c r="H3" s="137"/>
      <c r="I3" s="137"/>
      <c r="J3" s="137"/>
      <c r="K3" s="137"/>
      <c r="L3" s="137"/>
      <c r="M3" s="137"/>
      <c r="N3" s="137"/>
      <c r="O3" s="137"/>
      <c r="P3" s="137"/>
      <c r="Q3" s="137"/>
      <c r="R3" s="137"/>
      <c r="S3" s="137"/>
      <c r="T3" s="137"/>
    </row>
    <row r="4" spans="1:20" ht="12.75">
      <c r="A4" s="72"/>
      <c r="B4" s="72"/>
      <c r="C4" s="72"/>
      <c r="D4" s="72"/>
      <c r="E4" s="72"/>
      <c r="F4" s="72"/>
      <c r="G4" s="72"/>
      <c r="H4" s="72"/>
      <c r="I4" s="72"/>
      <c r="J4" s="72"/>
      <c r="K4" s="72"/>
      <c r="L4" s="72"/>
      <c r="M4" s="72"/>
      <c r="N4" s="72"/>
      <c r="O4" s="72"/>
      <c r="P4" s="72"/>
      <c r="Q4" s="72"/>
      <c r="R4" s="72"/>
      <c r="S4" s="72"/>
      <c r="T4" s="43"/>
    </row>
    <row r="5" spans="1:20" ht="12.75">
      <c r="A5" s="72"/>
      <c r="B5" s="72"/>
      <c r="C5" s="72"/>
      <c r="D5" s="72"/>
      <c r="E5" s="72"/>
      <c r="F5" s="72"/>
      <c r="G5" s="72"/>
      <c r="H5" s="72"/>
      <c r="I5" s="72"/>
      <c r="J5" s="72"/>
      <c r="K5" s="72"/>
      <c r="L5" s="72"/>
      <c r="M5" s="72"/>
      <c r="N5" s="72"/>
      <c r="O5" s="72"/>
      <c r="P5" s="72"/>
      <c r="Q5" s="72"/>
      <c r="R5" s="72"/>
      <c r="S5" s="72"/>
      <c r="T5" s="43"/>
    </row>
    <row r="6" spans="1:20" ht="12.75">
      <c r="A6" s="72"/>
      <c r="B6" s="72"/>
      <c r="C6" s="72"/>
      <c r="D6" s="72"/>
      <c r="E6" s="72"/>
      <c r="F6" s="72"/>
      <c r="G6" s="72"/>
      <c r="H6" s="72"/>
      <c r="I6" s="72"/>
      <c r="J6" s="72"/>
      <c r="K6" s="72"/>
      <c r="L6" s="72"/>
      <c r="M6" s="72"/>
      <c r="N6" s="72"/>
      <c r="O6" s="72"/>
      <c r="P6" s="72"/>
      <c r="Q6" s="72"/>
      <c r="R6" s="72"/>
      <c r="S6" s="72"/>
      <c r="T6" s="43"/>
    </row>
    <row r="7" spans="1:21" s="47" customFormat="1" ht="15">
      <c r="A7" s="140" t="s">
        <v>11</v>
      </c>
      <c r="B7" s="141"/>
      <c r="C7" s="141"/>
      <c r="D7" s="141"/>
      <c r="E7" s="141"/>
      <c r="F7" s="141"/>
      <c r="G7" s="141"/>
      <c r="H7" s="141"/>
      <c r="I7" s="141"/>
      <c r="J7" s="141"/>
      <c r="K7" s="141"/>
      <c r="L7" s="141"/>
      <c r="M7" s="141"/>
      <c r="N7" s="141"/>
      <c r="O7" s="141"/>
      <c r="P7" s="141"/>
      <c r="Q7" s="141"/>
      <c r="R7" s="141"/>
      <c r="S7" s="141"/>
      <c r="T7" s="141"/>
      <c r="U7" s="141"/>
    </row>
    <row r="8" spans="1:21" s="47" customFormat="1" ht="47.25" customHeight="1">
      <c r="A8" s="142"/>
      <c r="B8" s="142"/>
      <c r="C8" s="142"/>
      <c r="D8" s="142"/>
      <c r="E8" s="142"/>
      <c r="F8" s="142"/>
      <c r="G8" s="142"/>
      <c r="H8" s="142"/>
      <c r="I8" s="142"/>
      <c r="J8" s="142"/>
      <c r="K8" s="142"/>
      <c r="L8" s="142"/>
      <c r="M8" s="142"/>
      <c r="N8" s="142"/>
      <c r="O8" s="142"/>
      <c r="P8" s="142"/>
      <c r="Q8" s="142"/>
      <c r="R8" s="142"/>
      <c r="S8" s="142"/>
      <c r="T8" s="142"/>
      <c r="U8" s="142"/>
    </row>
    <row r="9" spans="1:20" s="47" customFormat="1" ht="18.75" customHeight="1">
      <c r="A9" s="85"/>
      <c r="B9" s="85"/>
      <c r="C9" s="85"/>
      <c r="D9" s="85"/>
      <c r="E9" s="85"/>
      <c r="F9" s="85"/>
      <c r="G9" s="85"/>
      <c r="H9" s="85"/>
      <c r="I9" s="85"/>
      <c r="J9" s="85"/>
      <c r="K9" s="85"/>
      <c r="L9" s="85"/>
      <c r="M9" s="85"/>
      <c r="N9" s="85"/>
      <c r="O9" s="85"/>
      <c r="P9" s="85"/>
      <c r="Q9" s="85"/>
      <c r="R9" s="85"/>
      <c r="S9" s="85"/>
      <c r="T9" s="85"/>
    </row>
    <row r="10" spans="1:20" s="47" customFormat="1" ht="20.25" customHeight="1">
      <c r="A10" s="90" t="s">
        <v>539</v>
      </c>
      <c r="B10" s="84"/>
      <c r="C10" s="91"/>
      <c r="D10" s="91"/>
      <c r="E10" s="91"/>
      <c r="F10" s="91"/>
      <c r="G10" s="91"/>
      <c r="H10" s="91"/>
      <c r="I10" s="91"/>
      <c r="J10" s="91"/>
      <c r="K10" s="91"/>
      <c r="L10" s="92"/>
      <c r="M10" s="92"/>
      <c r="N10" s="92"/>
      <c r="O10" s="92"/>
      <c r="P10" s="92"/>
      <c r="Q10" s="92"/>
      <c r="R10" s="92"/>
      <c r="S10" s="92"/>
      <c r="T10" s="91"/>
    </row>
    <row r="11" spans="1:22" s="47" customFormat="1" ht="45" customHeight="1">
      <c r="A11" s="134" t="s">
        <v>558</v>
      </c>
      <c r="B11" s="134"/>
      <c r="C11" s="134"/>
      <c r="D11" s="134"/>
      <c r="E11" s="134"/>
      <c r="F11" s="134"/>
      <c r="G11" s="134"/>
      <c r="H11" s="134"/>
      <c r="I11" s="134"/>
      <c r="J11" s="134"/>
      <c r="K11" s="134"/>
      <c r="L11" s="134"/>
      <c r="M11" s="134"/>
      <c r="N11" s="134"/>
      <c r="O11" s="134"/>
      <c r="P11" s="134"/>
      <c r="Q11" s="134"/>
      <c r="R11" s="134"/>
      <c r="S11" s="134"/>
      <c r="T11" s="134"/>
      <c r="U11" s="134"/>
      <c r="V11" s="134"/>
    </row>
    <row r="12" spans="1:20" s="47" customFormat="1" ht="18">
      <c r="A12" s="93"/>
      <c r="B12" s="94"/>
      <c r="C12" s="94"/>
      <c r="D12" s="94"/>
      <c r="E12" s="94"/>
      <c r="F12" s="94"/>
      <c r="G12" s="94"/>
      <c r="H12" s="94"/>
      <c r="I12" s="94"/>
      <c r="J12" s="94"/>
      <c r="K12" s="94"/>
      <c r="L12" s="94"/>
      <c r="M12" s="94"/>
      <c r="N12" s="94"/>
      <c r="O12" s="94"/>
      <c r="P12" s="94"/>
      <c r="Q12" s="94"/>
      <c r="R12" s="94"/>
      <c r="S12" s="94"/>
      <c r="T12" s="94"/>
    </row>
    <row r="13" spans="1:20" s="47" customFormat="1" ht="17.25">
      <c r="A13" s="145" t="s">
        <v>481</v>
      </c>
      <c r="B13" s="146"/>
      <c r="C13" s="92"/>
      <c r="D13" s="92"/>
      <c r="E13" s="92"/>
      <c r="F13" s="92"/>
      <c r="G13" s="92"/>
      <c r="H13" s="92"/>
      <c r="I13" s="92"/>
      <c r="J13" s="92"/>
      <c r="K13" s="92"/>
      <c r="L13" s="92"/>
      <c r="M13" s="92"/>
      <c r="N13" s="92"/>
      <c r="O13" s="92"/>
      <c r="P13" s="92"/>
      <c r="Q13" s="92"/>
      <c r="R13" s="92"/>
      <c r="S13" s="92"/>
      <c r="T13" s="91"/>
    </row>
    <row r="14" spans="1:21" s="47" customFormat="1" ht="18">
      <c r="A14" s="138" t="s">
        <v>482</v>
      </c>
      <c r="B14" s="139"/>
      <c r="C14" s="139"/>
      <c r="D14" s="139"/>
      <c r="E14" s="139"/>
      <c r="F14" s="139"/>
      <c r="G14" s="139"/>
      <c r="H14" s="139"/>
      <c r="I14" s="139"/>
      <c r="J14" s="139"/>
      <c r="K14" s="139"/>
      <c r="L14" s="139"/>
      <c r="M14" s="139"/>
      <c r="N14" s="139"/>
      <c r="O14" s="139"/>
      <c r="P14" s="139"/>
      <c r="Q14" s="139"/>
      <c r="R14" s="139"/>
      <c r="S14" s="139"/>
      <c r="T14" s="79"/>
      <c r="U14" s="70"/>
    </row>
    <row r="15" spans="1:20" s="47" customFormat="1" ht="18">
      <c r="A15" s="93"/>
      <c r="B15" s="94"/>
      <c r="C15" s="94"/>
      <c r="D15" s="94"/>
      <c r="E15" s="94"/>
      <c r="F15" s="94"/>
      <c r="G15" s="94"/>
      <c r="H15" s="94"/>
      <c r="I15" s="94"/>
      <c r="J15" s="94"/>
      <c r="K15" s="94"/>
      <c r="L15" s="94"/>
      <c r="M15" s="94"/>
      <c r="N15" s="94"/>
      <c r="O15" s="94"/>
      <c r="P15" s="94"/>
      <c r="Q15" s="94"/>
      <c r="R15" s="94"/>
      <c r="S15" s="94"/>
      <c r="T15" s="94"/>
    </row>
    <row r="16" spans="1:20" s="47" customFormat="1" ht="17.25">
      <c r="A16" s="147" t="s">
        <v>483</v>
      </c>
      <c r="B16" s="148"/>
      <c r="C16" s="92"/>
      <c r="D16" s="92"/>
      <c r="E16" s="92"/>
      <c r="F16" s="92"/>
      <c r="G16" s="92"/>
      <c r="H16" s="92"/>
      <c r="I16" s="92"/>
      <c r="J16" s="92"/>
      <c r="K16" s="92"/>
      <c r="L16" s="92"/>
      <c r="M16" s="92"/>
      <c r="N16" s="92"/>
      <c r="O16" s="92"/>
      <c r="P16" s="92"/>
      <c r="Q16" s="92"/>
      <c r="R16" s="92"/>
      <c r="S16" s="92"/>
      <c r="T16" s="91"/>
    </row>
    <row r="17" spans="1:20" s="47" customFormat="1" ht="18">
      <c r="A17" s="149" t="s">
        <v>540</v>
      </c>
      <c r="B17" s="150"/>
      <c r="C17" s="150"/>
      <c r="D17" s="150"/>
      <c r="E17" s="150"/>
      <c r="F17" s="150"/>
      <c r="G17" s="150"/>
      <c r="H17" s="150"/>
      <c r="I17" s="150"/>
      <c r="J17" s="150"/>
      <c r="K17" s="92"/>
      <c r="L17" s="92"/>
      <c r="M17" s="92"/>
      <c r="N17" s="92"/>
      <c r="O17" s="92"/>
      <c r="P17" s="92"/>
      <c r="Q17" s="92"/>
      <c r="R17" s="92"/>
      <c r="S17" s="92"/>
      <c r="T17" s="91"/>
    </row>
    <row r="18" spans="1:21" s="47" customFormat="1" ht="18" customHeight="1">
      <c r="A18" s="161" t="s">
        <v>541</v>
      </c>
      <c r="B18" s="139"/>
      <c r="C18" s="139"/>
      <c r="D18" s="139"/>
      <c r="E18" s="139"/>
      <c r="F18" s="139"/>
      <c r="G18" s="139"/>
      <c r="H18" s="139"/>
      <c r="I18" s="139"/>
      <c r="J18" s="139"/>
      <c r="K18" s="139"/>
      <c r="L18" s="139"/>
      <c r="M18" s="139"/>
      <c r="N18" s="139"/>
      <c r="O18" s="139"/>
      <c r="P18" s="139"/>
      <c r="Q18" s="139"/>
      <c r="R18" s="139"/>
      <c r="S18" s="139"/>
      <c r="T18" s="79"/>
      <c r="U18" s="70"/>
    </row>
    <row r="19" spans="1:20" s="47" customFormat="1" ht="18" customHeight="1">
      <c r="A19" s="86"/>
      <c r="B19" s="94"/>
      <c r="C19" s="94"/>
      <c r="D19" s="94"/>
      <c r="E19" s="94"/>
      <c r="F19" s="94"/>
      <c r="G19" s="94"/>
      <c r="H19" s="94"/>
      <c r="I19" s="94"/>
      <c r="J19" s="94"/>
      <c r="K19" s="94"/>
      <c r="L19" s="94"/>
      <c r="M19" s="94"/>
      <c r="N19" s="94"/>
      <c r="O19" s="94"/>
      <c r="P19" s="94"/>
      <c r="Q19" s="94"/>
      <c r="R19" s="94"/>
      <c r="S19" s="94"/>
      <c r="T19" s="94"/>
    </row>
    <row r="20" spans="1:20" s="47" customFormat="1" ht="17.25">
      <c r="A20" s="145" t="s">
        <v>484</v>
      </c>
      <c r="B20" s="146"/>
      <c r="C20" s="92"/>
      <c r="D20" s="92"/>
      <c r="E20" s="92"/>
      <c r="F20" s="92"/>
      <c r="G20" s="92"/>
      <c r="H20" s="92"/>
      <c r="I20" s="92"/>
      <c r="J20" s="92"/>
      <c r="K20" s="92"/>
      <c r="L20" s="92"/>
      <c r="M20" s="92"/>
      <c r="N20" s="92"/>
      <c r="O20" s="92"/>
      <c r="P20" s="92"/>
      <c r="Q20" s="92"/>
      <c r="R20" s="92"/>
      <c r="S20" s="92"/>
      <c r="T20" s="91"/>
    </row>
    <row r="21" spans="1:20" s="47" customFormat="1" ht="18">
      <c r="A21" s="159" t="s">
        <v>485</v>
      </c>
      <c r="B21" s="160"/>
      <c r="C21" s="160"/>
      <c r="D21" s="160"/>
      <c r="E21" s="160"/>
      <c r="F21" s="160"/>
      <c r="G21" s="160"/>
      <c r="H21" s="160"/>
      <c r="I21" s="160"/>
      <c r="J21" s="160"/>
      <c r="K21" s="160"/>
      <c r="L21" s="160"/>
      <c r="M21" s="160"/>
      <c r="N21" s="160"/>
      <c r="O21" s="160"/>
      <c r="P21" s="160"/>
      <c r="Q21" s="160"/>
      <c r="R21" s="160"/>
      <c r="S21" s="160"/>
      <c r="T21" s="160"/>
    </row>
    <row r="22" spans="1:20" s="47" customFormat="1" ht="18">
      <c r="A22" s="159" t="s">
        <v>486</v>
      </c>
      <c r="B22" s="160"/>
      <c r="C22" s="160"/>
      <c r="D22" s="160"/>
      <c r="E22" s="160"/>
      <c r="F22" s="160"/>
      <c r="G22" s="160"/>
      <c r="H22" s="160"/>
      <c r="I22" s="160"/>
      <c r="J22" s="160"/>
      <c r="K22" s="160"/>
      <c r="L22" s="160"/>
      <c r="M22" s="160"/>
      <c r="N22" s="160"/>
      <c r="O22" s="160"/>
      <c r="P22" s="160"/>
      <c r="Q22" s="160"/>
      <c r="R22" s="160"/>
      <c r="S22" s="160"/>
      <c r="T22" s="160"/>
    </row>
    <row r="23" spans="1:21" s="47" customFormat="1" ht="18">
      <c r="A23" s="138" t="s">
        <v>487</v>
      </c>
      <c r="B23" s="139"/>
      <c r="C23" s="139"/>
      <c r="D23" s="139"/>
      <c r="E23" s="139"/>
      <c r="F23" s="139"/>
      <c r="G23" s="139"/>
      <c r="H23" s="139"/>
      <c r="I23" s="139"/>
      <c r="J23" s="139"/>
      <c r="K23" s="139"/>
      <c r="L23" s="139"/>
      <c r="M23" s="139"/>
      <c r="N23" s="139"/>
      <c r="O23" s="139"/>
      <c r="P23" s="139"/>
      <c r="Q23" s="139"/>
      <c r="R23" s="139"/>
      <c r="S23" s="139"/>
      <c r="T23" s="79"/>
      <c r="U23" s="70"/>
    </row>
    <row r="24" spans="1:20" s="47" customFormat="1" ht="18">
      <c r="A24" s="93"/>
      <c r="B24" s="94"/>
      <c r="C24" s="94"/>
      <c r="D24" s="94"/>
      <c r="E24" s="94"/>
      <c r="F24" s="94"/>
      <c r="G24" s="94"/>
      <c r="H24" s="94"/>
      <c r="I24" s="94"/>
      <c r="J24" s="94"/>
      <c r="K24" s="94"/>
      <c r="L24" s="94"/>
      <c r="M24" s="94"/>
      <c r="N24" s="94"/>
      <c r="O24" s="94"/>
      <c r="P24" s="94"/>
      <c r="Q24" s="94"/>
      <c r="R24" s="94"/>
      <c r="S24" s="94"/>
      <c r="T24" s="94"/>
    </row>
    <row r="25" spans="1:20" s="47" customFormat="1" ht="17.25">
      <c r="A25" s="95" t="s">
        <v>488</v>
      </c>
      <c r="B25" s="92"/>
      <c r="C25" s="92"/>
      <c r="D25" s="92"/>
      <c r="E25" s="92"/>
      <c r="F25" s="92"/>
      <c r="G25" s="92"/>
      <c r="H25" s="92"/>
      <c r="I25" s="92"/>
      <c r="J25" s="92"/>
      <c r="K25" s="92"/>
      <c r="L25" s="92"/>
      <c r="M25" s="92"/>
      <c r="N25" s="92"/>
      <c r="O25" s="92"/>
      <c r="P25" s="92"/>
      <c r="Q25" s="92"/>
      <c r="R25" s="92"/>
      <c r="S25" s="92"/>
      <c r="T25" s="91"/>
    </row>
    <row r="26" spans="1:20" s="47" customFormat="1" ht="15.75">
      <c r="A26" s="157" t="s">
        <v>535</v>
      </c>
      <c r="B26" s="158"/>
      <c r="C26" s="158"/>
      <c r="D26" s="158"/>
      <c r="E26" s="158"/>
      <c r="F26" s="158"/>
      <c r="G26" s="158"/>
      <c r="H26" s="158"/>
      <c r="I26" s="158"/>
      <c r="J26" s="158"/>
      <c r="K26" s="158"/>
      <c r="L26" s="158"/>
      <c r="M26" s="158"/>
      <c r="N26" s="158"/>
      <c r="O26" s="158"/>
      <c r="P26" s="158"/>
      <c r="Q26" s="158"/>
      <c r="R26" s="158"/>
      <c r="S26" s="158"/>
      <c r="T26" s="158"/>
    </row>
    <row r="27" spans="1:20" s="47" customFormat="1" ht="18.75" customHeight="1">
      <c r="A27" s="96"/>
      <c r="B27" s="96"/>
      <c r="C27" s="96"/>
      <c r="D27" s="96"/>
      <c r="E27" s="96"/>
      <c r="F27" s="96"/>
      <c r="G27" s="96"/>
      <c r="H27" s="96"/>
      <c r="I27" s="96"/>
      <c r="J27" s="96"/>
      <c r="K27" s="96"/>
      <c r="L27" s="92"/>
      <c r="M27" s="92"/>
      <c r="N27" s="92"/>
      <c r="O27" s="92"/>
      <c r="P27" s="92"/>
      <c r="Q27" s="92"/>
      <c r="R27" s="92"/>
      <c r="S27" s="92"/>
      <c r="T27" s="91"/>
    </row>
    <row r="28" spans="1:20" s="47" customFormat="1" ht="15">
      <c r="A28" s="143" t="s">
        <v>498</v>
      </c>
      <c r="B28" s="151"/>
      <c r="C28" s="151"/>
      <c r="D28" s="151"/>
      <c r="E28" s="151"/>
      <c r="G28" s="152" t="s">
        <v>6</v>
      </c>
      <c r="H28" s="156"/>
      <c r="I28" s="156"/>
      <c r="J28" s="156"/>
      <c r="K28" s="143" t="s">
        <v>515</v>
      </c>
      <c r="L28" s="151"/>
      <c r="M28" s="151"/>
      <c r="N28" s="151"/>
      <c r="O28" s="143" t="s">
        <v>564</v>
      </c>
      <c r="P28" s="143"/>
      <c r="Q28" s="143"/>
      <c r="R28" s="143"/>
      <c r="S28" s="143"/>
      <c r="T28" s="32"/>
    </row>
    <row r="29" spans="1:20" s="47" customFormat="1" ht="15" customHeight="1">
      <c r="A29" s="143" t="s">
        <v>499</v>
      </c>
      <c r="B29" s="151"/>
      <c r="C29" s="151"/>
      <c r="D29" s="151"/>
      <c r="E29" s="151"/>
      <c r="G29" s="156"/>
      <c r="H29" s="156"/>
      <c r="I29" s="156"/>
      <c r="J29" s="156"/>
      <c r="K29" s="143" t="s">
        <v>516</v>
      </c>
      <c r="L29" s="151"/>
      <c r="M29" s="151"/>
      <c r="N29" s="151"/>
      <c r="O29" s="97" t="s">
        <v>525</v>
      </c>
      <c r="P29" s="97"/>
      <c r="Q29" s="97"/>
      <c r="R29" s="97"/>
      <c r="S29" s="97"/>
      <c r="T29" s="97"/>
    </row>
    <row r="30" spans="1:20" s="47" customFormat="1" ht="15">
      <c r="A30" s="143" t="s">
        <v>500</v>
      </c>
      <c r="B30" s="151"/>
      <c r="C30" s="151"/>
      <c r="D30" s="151"/>
      <c r="E30" s="151"/>
      <c r="G30" s="156"/>
      <c r="H30" s="156"/>
      <c r="I30" s="156"/>
      <c r="J30" s="156"/>
      <c r="K30" s="152" t="s">
        <v>542</v>
      </c>
      <c r="L30" s="153"/>
      <c r="M30" s="153"/>
      <c r="N30" s="153"/>
      <c r="O30" s="97" t="s">
        <v>526</v>
      </c>
      <c r="P30" s="97"/>
      <c r="Q30" s="97"/>
      <c r="R30" s="97"/>
      <c r="S30" s="97"/>
      <c r="T30" s="97"/>
    </row>
    <row r="31" spans="1:20" s="47" customFormat="1" ht="15">
      <c r="A31" s="152" t="s">
        <v>501</v>
      </c>
      <c r="B31" s="153"/>
      <c r="C31" s="153"/>
      <c r="D31" s="153"/>
      <c r="E31" s="153"/>
      <c r="F31" s="153"/>
      <c r="G31" s="152" t="s">
        <v>536</v>
      </c>
      <c r="H31" s="144"/>
      <c r="I31" s="144"/>
      <c r="J31" s="144"/>
      <c r="K31" s="153"/>
      <c r="L31" s="153"/>
      <c r="M31" s="153"/>
      <c r="N31" s="153"/>
      <c r="O31" s="97" t="s">
        <v>527</v>
      </c>
      <c r="P31" s="97"/>
      <c r="Q31" s="97"/>
      <c r="R31" s="97"/>
      <c r="S31" s="97"/>
      <c r="T31" s="97"/>
    </row>
    <row r="32" spans="1:20" s="47" customFormat="1" ht="15.75" customHeight="1">
      <c r="A32" s="143" t="s">
        <v>502</v>
      </c>
      <c r="B32" s="151"/>
      <c r="C32" s="151"/>
      <c r="D32" s="151"/>
      <c r="E32" s="151"/>
      <c r="F32" s="151"/>
      <c r="G32" s="143" t="s">
        <v>510</v>
      </c>
      <c r="H32" s="144"/>
      <c r="I32" s="144"/>
      <c r="J32" s="144"/>
      <c r="K32" s="153"/>
      <c r="L32" s="153"/>
      <c r="M32" s="153"/>
      <c r="N32" s="153"/>
      <c r="O32" s="143" t="s">
        <v>528</v>
      </c>
      <c r="P32" s="143"/>
      <c r="Q32" s="143"/>
      <c r="R32" s="143"/>
      <c r="S32" s="143"/>
      <c r="T32" s="143"/>
    </row>
    <row r="33" spans="1:20" s="47" customFormat="1" ht="18.75" customHeight="1">
      <c r="A33" s="143" t="s">
        <v>503</v>
      </c>
      <c r="B33" s="151"/>
      <c r="C33" s="151"/>
      <c r="D33" s="151"/>
      <c r="E33" s="151"/>
      <c r="G33" s="143" t="s">
        <v>511</v>
      </c>
      <c r="H33" s="144"/>
      <c r="I33" s="144"/>
      <c r="J33" s="144"/>
      <c r="K33" s="143" t="s">
        <v>517</v>
      </c>
      <c r="L33" s="151"/>
      <c r="M33" s="151"/>
      <c r="N33" s="151"/>
      <c r="O33" s="143" t="s">
        <v>565</v>
      </c>
      <c r="P33" s="143"/>
      <c r="Q33" s="143"/>
      <c r="R33" s="143"/>
      <c r="S33" s="143"/>
      <c r="T33" s="143"/>
    </row>
    <row r="34" spans="1:20" s="47" customFormat="1" ht="15">
      <c r="A34" s="143" t="s">
        <v>504</v>
      </c>
      <c r="B34" s="151"/>
      <c r="C34" s="151"/>
      <c r="D34" s="151"/>
      <c r="E34" s="151"/>
      <c r="G34" s="143" t="s">
        <v>512</v>
      </c>
      <c r="H34" s="144"/>
      <c r="I34" s="144"/>
      <c r="J34" s="144"/>
      <c r="K34" s="143" t="s">
        <v>518</v>
      </c>
      <c r="L34" s="151"/>
      <c r="M34" s="151"/>
      <c r="N34" s="151"/>
      <c r="O34" s="143" t="s">
        <v>566</v>
      </c>
      <c r="P34" s="143"/>
      <c r="Q34" s="143"/>
      <c r="R34" s="143"/>
      <c r="S34" s="143"/>
      <c r="T34" s="143"/>
    </row>
    <row r="35" spans="1:20" s="47" customFormat="1" ht="15">
      <c r="A35" s="143" t="s">
        <v>505</v>
      </c>
      <c r="B35" s="151"/>
      <c r="C35" s="151"/>
      <c r="D35" s="151"/>
      <c r="E35" s="151"/>
      <c r="G35" s="143" t="s">
        <v>513</v>
      </c>
      <c r="H35" s="151"/>
      <c r="I35" s="151"/>
      <c r="J35" s="151"/>
      <c r="K35" s="143" t="s">
        <v>519</v>
      </c>
      <c r="L35" s="151"/>
      <c r="M35" s="151"/>
      <c r="N35" s="151"/>
      <c r="O35" s="97" t="s">
        <v>529</v>
      </c>
      <c r="P35" s="97"/>
      <c r="Q35" s="97"/>
      <c r="R35" s="97"/>
      <c r="S35" s="97"/>
      <c r="T35" s="97"/>
    </row>
    <row r="36" spans="1:20" s="47" customFormat="1" ht="15">
      <c r="A36" s="154" t="s">
        <v>543</v>
      </c>
      <c r="B36" s="155"/>
      <c r="C36" s="155"/>
      <c r="D36" s="155"/>
      <c r="E36" s="155"/>
      <c r="F36" s="151"/>
      <c r="G36" s="152" t="s">
        <v>7</v>
      </c>
      <c r="H36" s="156"/>
      <c r="I36" s="156"/>
      <c r="J36" s="156"/>
      <c r="K36" s="143" t="s">
        <v>520</v>
      </c>
      <c r="L36" s="151"/>
      <c r="M36" s="151"/>
      <c r="N36" s="151"/>
      <c r="O36" s="97" t="s">
        <v>530</v>
      </c>
      <c r="P36" s="97"/>
      <c r="Q36" s="97"/>
      <c r="R36" s="97"/>
      <c r="S36" s="97"/>
      <c r="T36" s="97"/>
    </row>
    <row r="37" spans="1:20" s="47" customFormat="1" ht="18.75" customHeight="1">
      <c r="A37" s="155"/>
      <c r="B37" s="155"/>
      <c r="C37" s="155"/>
      <c r="D37" s="155"/>
      <c r="E37" s="155"/>
      <c r="F37" s="151"/>
      <c r="G37" s="156"/>
      <c r="H37" s="156"/>
      <c r="I37" s="156"/>
      <c r="J37" s="156"/>
      <c r="K37" s="152" t="s">
        <v>538</v>
      </c>
      <c r="L37" s="151"/>
      <c r="M37" s="151"/>
      <c r="N37" s="151"/>
      <c r="O37" s="97" t="s">
        <v>531</v>
      </c>
      <c r="P37" s="97"/>
      <c r="Q37" s="97"/>
      <c r="R37" s="97"/>
      <c r="S37" s="97"/>
      <c r="T37" s="97"/>
    </row>
    <row r="38" spans="1:20" s="47" customFormat="1" ht="15">
      <c r="A38" s="143" t="s">
        <v>506</v>
      </c>
      <c r="B38" s="151"/>
      <c r="C38" s="151"/>
      <c r="D38" s="151"/>
      <c r="E38" s="151"/>
      <c r="G38" s="152" t="s">
        <v>537</v>
      </c>
      <c r="H38" s="156"/>
      <c r="I38" s="156"/>
      <c r="J38" s="156"/>
      <c r="K38" s="151"/>
      <c r="L38" s="151"/>
      <c r="M38" s="151"/>
      <c r="N38" s="151"/>
      <c r="O38" s="97" t="s">
        <v>532</v>
      </c>
      <c r="P38" s="97"/>
      <c r="Q38" s="97"/>
      <c r="R38" s="97"/>
      <c r="S38" s="97"/>
      <c r="T38" s="97"/>
    </row>
    <row r="39" spans="1:20" s="47" customFormat="1" ht="18.75" customHeight="1">
      <c r="A39" s="143" t="s">
        <v>507</v>
      </c>
      <c r="B39" s="151"/>
      <c r="C39" s="151"/>
      <c r="D39" s="151"/>
      <c r="E39" s="151"/>
      <c r="G39" s="156"/>
      <c r="H39" s="156"/>
      <c r="I39" s="156"/>
      <c r="J39" s="156"/>
      <c r="K39" s="143" t="s">
        <v>521</v>
      </c>
      <c r="L39" s="151"/>
      <c r="M39" s="151"/>
      <c r="N39" s="151"/>
      <c r="O39" s="143" t="s">
        <v>533</v>
      </c>
      <c r="P39" s="143"/>
      <c r="Q39" s="143"/>
      <c r="R39" s="143"/>
      <c r="S39" s="143"/>
      <c r="T39" s="143"/>
    </row>
    <row r="40" spans="1:20" s="47" customFormat="1" ht="15">
      <c r="A40" s="143" t="s">
        <v>508</v>
      </c>
      <c r="B40" s="151"/>
      <c r="C40" s="151"/>
      <c r="D40" s="151"/>
      <c r="E40" s="151"/>
      <c r="G40" s="152" t="s">
        <v>5</v>
      </c>
      <c r="H40" s="156"/>
      <c r="I40" s="156"/>
      <c r="J40" s="156"/>
      <c r="K40" s="143" t="s">
        <v>522</v>
      </c>
      <c r="L40" s="151"/>
      <c r="M40" s="151"/>
      <c r="N40" s="151"/>
      <c r="O40" s="143"/>
      <c r="P40" s="143"/>
      <c r="Q40" s="143"/>
      <c r="R40" s="143"/>
      <c r="S40" s="143"/>
      <c r="T40" s="143"/>
    </row>
    <row r="41" spans="1:20" s="47" customFormat="1" ht="15.75" customHeight="1">
      <c r="A41" s="143" t="s">
        <v>509</v>
      </c>
      <c r="B41" s="151"/>
      <c r="C41" s="151"/>
      <c r="D41" s="151"/>
      <c r="E41" s="151"/>
      <c r="G41" s="156"/>
      <c r="H41" s="156"/>
      <c r="I41" s="156"/>
      <c r="J41" s="156"/>
      <c r="K41" s="143" t="s">
        <v>523</v>
      </c>
      <c r="L41" s="151"/>
      <c r="M41" s="151"/>
      <c r="N41" s="151"/>
      <c r="T41" s="98"/>
    </row>
    <row r="42" spans="7:20" s="47" customFormat="1" ht="15">
      <c r="G42" s="152" t="s">
        <v>514</v>
      </c>
      <c r="H42" s="156"/>
      <c r="I42" s="156"/>
      <c r="J42" s="156"/>
      <c r="K42" s="143" t="s">
        <v>524</v>
      </c>
      <c r="L42" s="143"/>
      <c r="M42" s="143"/>
      <c r="N42" s="143"/>
      <c r="O42" s="143"/>
      <c r="T42" s="98"/>
    </row>
    <row r="43" spans="7:21" s="47" customFormat="1" ht="18.75" customHeight="1">
      <c r="G43" s="75"/>
      <c r="H43" s="75"/>
      <c r="I43" s="75"/>
      <c r="J43" s="75"/>
      <c r="Q43" s="98"/>
      <c r="R43" s="98"/>
      <c r="S43" s="98"/>
      <c r="T43" s="98"/>
      <c r="U43" s="98"/>
    </row>
    <row r="44" spans="7:10" s="99" customFormat="1" ht="18.75" customHeight="1">
      <c r="G44" s="100"/>
      <c r="H44" s="100"/>
      <c r="I44" s="100"/>
      <c r="J44" s="100"/>
    </row>
    <row r="45" spans="1:20" s="98" customFormat="1" ht="18" customHeight="1">
      <c r="A45" s="145" t="s">
        <v>489</v>
      </c>
      <c r="B45" s="162"/>
      <c r="C45" s="162"/>
      <c r="D45" s="162"/>
      <c r="E45" s="162"/>
      <c r="F45" s="162"/>
      <c r="G45" s="162"/>
      <c r="H45" s="162"/>
      <c r="I45" s="162"/>
      <c r="J45" s="162"/>
      <c r="K45" s="162"/>
      <c r="L45" s="162"/>
      <c r="M45" s="162"/>
      <c r="N45" s="162"/>
      <c r="O45" s="162"/>
      <c r="P45" s="162"/>
      <c r="Q45" s="162"/>
      <c r="R45" s="162"/>
      <c r="S45" s="162"/>
      <c r="T45" s="91"/>
    </row>
    <row r="46" spans="1:21" s="98" customFormat="1" ht="36" customHeight="1">
      <c r="A46" s="164" t="s">
        <v>490</v>
      </c>
      <c r="B46" s="165"/>
      <c r="C46" s="165"/>
      <c r="D46" s="165"/>
      <c r="E46" s="165"/>
      <c r="F46" s="165"/>
      <c r="G46" s="165"/>
      <c r="H46" s="165"/>
      <c r="I46" s="165"/>
      <c r="J46" s="165"/>
      <c r="K46" s="165"/>
      <c r="L46" s="165"/>
      <c r="M46" s="165"/>
      <c r="N46" s="165"/>
      <c r="O46" s="165"/>
      <c r="P46" s="165"/>
      <c r="Q46" s="165"/>
      <c r="R46" s="165"/>
      <c r="S46" s="165"/>
      <c r="T46" s="166"/>
      <c r="U46" s="166"/>
    </row>
    <row r="47" spans="1:20" s="47" customFormat="1" ht="18.75" customHeight="1">
      <c r="A47" s="92"/>
      <c r="B47" s="92"/>
      <c r="C47" s="92"/>
      <c r="D47" s="92"/>
      <c r="E47" s="92"/>
      <c r="F47" s="92"/>
      <c r="G47" s="92"/>
      <c r="H47" s="92"/>
      <c r="I47" s="92"/>
      <c r="J47" s="92"/>
      <c r="K47" s="101"/>
      <c r="L47" s="92"/>
      <c r="M47" s="92"/>
      <c r="N47" s="92"/>
      <c r="O47" s="92"/>
      <c r="P47" s="92"/>
      <c r="Q47" s="92"/>
      <c r="R47" s="92"/>
      <c r="S47" s="92"/>
      <c r="T47" s="91"/>
    </row>
    <row r="48" spans="1:20" s="47" customFormat="1" ht="17.25">
      <c r="A48" s="95" t="s">
        <v>491</v>
      </c>
      <c r="B48" s="92"/>
      <c r="C48" s="92"/>
      <c r="D48" s="92"/>
      <c r="E48" s="92"/>
      <c r="F48" s="92"/>
      <c r="G48" s="92"/>
      <c r="H48" s="92"/>
      <c r="I48" s="92"/>
      <c r="J48" s="92"/>
      <c r="K48" s="101"/>
      <c r="L48" s="92"/>
      <c r="M48" s="92"/>
      <c r="N48" s="92"/>
      <c r="O48" s="92"/>
      <c r="P48" s="92"/>
      <c r="Q48" s="92"/>
      <c r="R48" s="92"/>
      <c r="S48" s="92"/>
      <c r="T48" s="91"/>
    </row>
    <row r="49" spans="1:20" s="47" customFormat="1" ht="36.75" customHeight="1">
      <c r="A49" s="168" t="s">
        <v>10</v>
      </c>
      <c r="B49" s="169"/>
      <c r="C49" s="169"/>
      <c r="D49" s="169"/>
      <c r="E49" s="169"/>
      <c r="F49" s="169"/>
      <c r="G49" s="169"/>
      <c r="H49" s="169"/>
      <c r="I49" s="169"/>
      <c r="J49" s="169"/>
      <c r="K49" s="169"/>
      <c r="L49" s="169"/>
      <c r="M49" s="169"/>
      <c r="N49" s="169"/>
      <c r="O49" s="169"/>
      <c r="P49" s="169"/>
      <c r="Q49" s="169"/>
      <c r="R49" s="169"/>
      <c r="S49" s="169"/>
      <c r="T49" s="91"/>
    </row>
    <row r="50" spans="1:20" s="47" customFormat="1" ht="36" customHeight="1">
      <c r="A50" s="157" t="s">
        <v>8</v>
      </c>
      <c r="B50" s="163"/>
      <c r="C50" s="163"/>
      <c r="D50" s="163"/>
      <c r="E50" s="163"/>
      <c r="F50" s="163"/>
      <c r="G50" s="163"/>
      <c r="H50" s="163"/>
      <c r="I50" s="163"/>
      <c r="J50" s="163"/>
      <c r="K50" s="163"/>
      <c r="L50" s="163"/>
      <c r="M50" s="163"/>
      <c r="N50" s="163"/>
      <c r="O50" s="163"/>
      <c r="P50" s="163"/>
      <c r="Q50" s="163"/>
      <c r="R50" s="163"/>
      <c r="S50" s="163"/>
      <c r="T50" s="91"/>
    </row>
    <row r="51" spans="1:20" s="47" customFormat="1" ht="56.25" customHeight="1">
      <c r="A51" s="157" t="s">
        <v>9</v>
      </c>
      <c r="B51" s="163"/>
      <c r="C51" s="163"/>
      <c r="D51" s="163"/>
      <c r="E51" s="163"/>
      <c r="F51" s="163"/>
      <c r="G51" s="163"/>
      <c r="H51" s="163"/>
      <c r="I51" s="163"/>
      <c r="J51" s="163"/>
      <c r="K51" s="163"/>
      <c r="L51" s="163"/>
      <c r="M51" s="163"/>
      <c r="N51" s="163"/>
      <c r="O51" s="163"/>
      <c r="P51" s="163"/>
      <c r="Q51" s="163"/>
      <c r="R51" s="163"/>
      <c r="S51" s="163"/>
      <c r="T51" s="91"/>
    </row>
    <row r="52" spans="1:20" s="47" customFormat="1" ht="18">
      <c r="A52" s="159" t="s">
        <v>0</v>
      </c>
      <c r="B52" s="160"/>
      <c r="C52" s="160"/>
      <c r="D52" s="160"/>
      <c r="E52" s="160"/>
      <c r="F52" s="160"/>
      <c r="G52" s="160"/>
      <c r="H52" s="160"/>
      <c r="I52" s="160"/>
      <c r="J52" s="160"/>
      <c r="K52" s="160"/>
      <c r="L52" s="160"/>
      <c r="M52" s="160"/>
      <c r="N52" s="160"/>
      <c r="O52" s="160"/>
      <c r="P52" s="160"/>
      <c r="Q52" s="160"/>
      <c r="R52" s="160"/>
      <c r="S52" s="160"/>
      <c r="T52" s="91"/>
    </row>
    <row r="53" spans="1:20" s="47" customFormat="1" ht="22.5" customHeight="1">
      <c r="A53" s="159" t="s">
        <v>1</v>
      </c>
      <c r="B53" s="160"/>
      <c r="C53" s="160"/>
      <c r="D53" s="160"/>
      <c r="E53" s="160"/>
      <c r="F53" s="160"/>
      <c r="G53" s="160"/>
      <c r="H53" s="160"/>
      <c r="I53" s="160"/>
      <c r="J53" s="160"/>
      <c r="K53" s="160"/>
      <c r="L53" s="160"/>
      <c r="M53" s="160"/>
      <c r="N53" s="160"/>
      <c r="O53" s="160"/>
      <c r="P53" s="160"/>
      <c r="Q53" s="160"/>
      <c r="R53" s="160"/>
      <c r="S53" s="160"/>
      <c r="T53" s="91"/>
    </row>
    <row r="54" spans="1:20" s="47" customFormat="1" ht="78" customHeight="1">
      <c r="A54" s="173" t="s">
        <v>12</v>
      </c>
      <c r="B54" s="174"/>
      <c r="C54" s="174"/>
      <c r="D54" s="174"/>
      <c r="E54" s="174"/>
      <c r="F54" s="174"/>
      <c r="G54" s="174"/>
      <c r="H54" s="174"/>
      <c r="I54" s="174"/>
      <c r="J54" s="174"/>
      <c r="K54" s="174"/>
      <c r="L54" s="174"/>
      <c r="M54" s="174"/>
      <c r="N54" s="174"/>
      <c r="O54" s="174"/>
      <c r="P54" s="174"/>
      <c r="Q54" s="174"/>
      <c r="R54" s="174"/>
      <c r="S54" s="174"/>
      <c r="T54" s="91"/>
    </row>
    <row r="55" spans="1:20" s="47" customFormat="1" ht="18">
      <c r="A55" s="159" t="s">
        <v>2</v>
      </c>
      <c r="B55" s="160"/>
      <c r="C55" s="160"/>
      <c r="D55" s="160"/>
      <c r="E55" s="160"/>
      <c r="F55" s="160"/>
      <c r="G55" s="160"/>
      <c r="H55" s="160"/>
      <c r="I55" s="160"/>
      <c r="J55" s="160"/>
      <c r="K55" s="160"/>
      <c r="L55" s="160"/>
      <c r="M55" s="160"/>
      <c r="N55" s="160"/>
      <c r="O55" s="160"/>
      <c r="P55" s="160"/>
      <c r="Q55" s="160"/>
      <c r="R55" s="160"/>
      <c r="S55" s="160"/>
      <c r="T55" s="91"/>
    </row>
    <row r="56" spans="1:20" s="47" customFormat="1" ht="18">
      <c r="A56" s="159" t="s">
        <v>3</v>
      </c>
      <c r="B56" s="160"/>
      <c r="C56" s="160"/>
      <c r="D56" s="160"/>
      <c r="E56" s="160"/>
      <c r="F56" s="160"/>
      <c r="G56" s="160"/>
      <c r="H56" s="160"/>
      <c r="I56" s="160"/>
      <c r="J56" s="160"/>
      <c r="K56" s="160"/>
      <c r="L56" s="160"/>
      <c r="M56" s="160"/>
      <c r="N56" s="160"/>
      <c r="O56" s="160"/>
      <c r="P56" s="160"/>
      <c r="Q56" s="160"/>
      <c r="R56" s="160"/>
      <c r="S56" s="160"/>
      <c r="T56" s="91"/>
    </row>
    <row r="57" spans="1:20" s="47" customFormat="1" ht="76.5" customHeight="1">
      <c r="A57" s="173" t="s">
        <v>549</v>
      </c>
      <c r="B57" s="174"/>
      <c r="C57" s="174"/>
      <c r="D57" s="174"/>
      <c r="E57" s="174"/>
      <c r="F57" s="174"/>
      <c r="G57" s="174"/>
      <c r="H57" s="174"/>
      <c r="I57" s="174"/>
      <c r="J57" s="174"/>
      <c r="K57" s="174"/>
      <c r="L57" s="174"/>
      <c r="M57" s="174"/>
      <c r="N57" s="174"/>
      <c r="O57" s="174"/>
      <c r="P57" s="174"/>
      <c r="Q57" s="174"/>
      <c r="R57" s="174"/>
      <c r="S57" s="174"/>
      <c r="T57" s="91"/>
    </row>
    <row r="58" spans="1:20" s="47" customFormat="1" ht="18">
      <c r="A58" s="175" t="s">
        <v>551</v>
      </c>
      <c r="B58" s="176"/>
      <c r="C58" s="176"/>
      <c r="D58" s="176"/>
      <c r="E58" s="176"/>
      <c r="F58" s="176"/>
      <c r="G58" s="176"/>
      <c r="H58" s="176"/>
      <c r="I58" s="176"/>
      <c r="J58" s="176"/>
      <c r="K58" s="176"/>
      <c r="L58" s="176"/>
      <c r="M58" s="176"/>
      <c r="N58" s="176"/>
      <c r="O58" s="176"/>
      <c r="P58" s="176"/>
      <c r="Q58" s="176"/>
      <c r="R58" s="176"/>
      <c r="S58" s="176"/>
      <c r="T58" s="91"/>
    </row>
    <row r="59" spans="1:21" s="47" customFormat="1" ht="38.25" customHeight="1">
      <c r="A59" s="177" t="s">
        <v>550</v>
      </c>
      <c r="B59" s="178"/>
      <c r="C59" s="178"/>
      <c r="D59" s="178"/>
      <c r="E59" s="178"/>
      <c r="F59" s="178"/>
      <c r="G59" s="178"/>
      <c r="H59" s="178"/>
      <c r="I59" s="178"/>
      <c r="J59" s="178"/>
      <c r="K59" s="178"/>
      <c r="L59" s="178"/>
      <c r="M59" s="178"/>
      <c r="N59" s="178"/>
      <c r="O59" s="178"/>
      <c r="P59" s="178"/>
      <c r="Q59" s="178"/>
      <c r="R59" s="178"/>
      <c r="S59" s="178"/>
      <c r="T59" s="102"/>
      <c r="U59" s="70"/>
    </row>
    <row r="60" spans="1:20" s="47" customFormat="1" ht="18.75" customHeight="1">
      <c r="A60" s="92"/>
      <c r="B60" s="92"/>
      <c r="C60" s="92"/>
      <c r="D60" s="92"/>
      <c r="E60" s="92"/>
      <c r="F60" s="92"/>
      <c r="G60" s="92"/>
      <c r="H60" s="92"/>
      <c r="I60" s="92"/>
      <c r="J60" s="92"/>
      <c r="K60" s="92"/>
      <c r="L60" s="92"/>
      <c r="M60" s="92"/>
      <c r="N60" s="92"/>
      <c r="O60" s="92"/>
      <c r="P60" s="92"/>
      <c r="Q60" s="92"/>
      <c r="R60" s="92"/>
      <c r="S60" s="92"/>
      <c r="T60" s="91"/>
    </row>
    <row r="61" spans="1:20" s="47" customFormat="1" ht="17.25">
      <c r="A61" s="171" t="s">
        <v>492</v>
      </c>
      <c r="B61" s="172"/>
      <c r="C61" s="92"/>
      <c r="D61" s="92"/>
      <c r="E61" s="92"/>
      <c r="F61" s="92"/>
      <c r="G61" s="92"/>
      <c r="H61" s="92"/>
      <c r="I61" s="92"/>
      <c r="J61" s="92"/>
      <c r="K61" s="92"/>
      <c r="L61" s="92"/>
      <c r="M61" s="92"/>
      <c r="N61" s="92"/>
      <c r="O61" s="92"/>
      <c r="P61" s="92"/>
      <c r="Q61" s="92"/>
      <c r="R61" s="92"/>
      <c r="S61" s="92"/>
      <c r="T61" s="91"/>
    </row>
    <row r="62" spans="1:21" s="47" customFormat="1" ht="38.25" customHeight="1">
      <c r="A62" s="170" t="s">
        <v>493</v>
      </c>
      <c r="B62" s="165"/>
      <c r="C62" s="165"/>
      <c r="D62" s="165"/>
      <c r="E62" s="165"/>
      <c r="F62" s="165"/>
      <c r="G62" s="165"/>
      <c r="H62" s="165"/>
      <c r="I62" s="165"/>
      <c r="J62" s="165"/>
      <c r="K62" s="165"/>
      <c r="L62" s="165"/>
      <c r="M62" s="165"/>
      <c r="N62" s="165"/>
      <c r="O62" s="165"/>
      <c r="P62" s="165"/>
      <c r="Q62" s="165"/>
      <c r="R62" s="165"/>
      <c r="S62" s="165"/>
      <c r="T62" s="166"/>
      <c r="U62" s="166"/>
    </row>
    <row r="63" spans="1:20" s="47" customFormat="1" ht="18.75" customHeight="1">
      <c r="A63" s="92"/>
      <c r="B63" s="92"/>
      <c r="C63" s="92"/>
      <c r="D63" s="92"/>
      <c r="E63" s="92"/>
      <c r="F63" s="92"/>
      <c r="G63" s="92"/>
      <c r="H63" s="92"/>
      <c r="I63" s="92"/>
      <c r="J63" s="92"/>
      <c r="K63" s="92"/>
      <c r="L63" s="92"/>
      <c r="M63" s="92"/>
      <c r="N63" s="92"/>
      <c r="O63" s="92"/>
      <c r="P63" s="92"/>
      <c r="Q63" s="92"/>
      <c r="R63" s="92"/>
      <c r="S63" s="92"/>
      <c r="T63" s="91"/>
    </row>
    <row r="64" spans="1:20" s="47" customFormat="1" ht="17.25">
      <c r="A64" s="95" t="s">
        <v>496</v>
      </c>
      <c r="B64" s="92"/>
      <c r="C64" s="92"/>
      <c r="D64" s="92"/>
      <c r="E64" s="92"/>
      <c r="F64" s="92"/>
      <c r="G64" s="92"/>
      <c r="H64" s="92"/>
      <c r="I64" s="92"/>
      <c r="J64" s="92"/>
      <c r="K64" s="92"/>
      <c r="L64" s="92"/>
      <c r="M64" s="92"/>
      <c r="N64" s="92"/>
      <c r="O64" s="92"/>
      <c r="P64" s="92"/>
      <c r="Q64" s="92"/>
      <c r="R64" s="92"/>
      <c r="S64" s="92"/>
      <c r="T64" s="91"/>
    </row>
    <row r="65" spans="1:20" s="47" customFormat="1" ht="57" customHeight="1">
      <c r="A65" s="167" t="s">
        <v>4</v>
      </c>
      <c r="B65" s="167"/>
      <c r="C65" s="167"/>
      <c r="D65" s="167"/>
      <c r="E65" s="167"/>
      <c r="F65" s="167"/>
      <c r="G65" s="167"/>
      <c r="H65" s="167"/>
      <c r="I65" s="167"/>
      <c r="J65" s="167"/>
      <c r="K65" s="167"/>
      <c r="L65" s="167"/>
      <c r="M65" s="167"/>
      <c r="N65" s="167"/>
      <c r="O65" s="167"/>
      <c r="P65" s="167"/>
      <c r="Q65" s="167"/>
      <c r="R65" s="167"/>
      <c r="S65" s="167"/>
      <c r="T65" s="91"/>
    </row>
    <row r="66" spans="1:20" s="47" customFormat="1" ht="18">
      <c r="A66" s="179"/>
      <c r="B66" s="179"/>
      <c r="C66" s="179"/>
      <c r="D66" s="179"/>
      <c r="E66" s="179"/>
      <c r="F66" s="179"/>
      <c r="G66" s="179"/>
      <c r="H66" s="179"/>
      <c r="I66" s="179"/>
      <c r="J66" s="179"/>
      <c r="K66" s="179"/>
      <c r="L66" s="179"/>
      <c r="M66" s="179"/>
      <c r="N66" s="179"/>
      <c r="O66" s="92"/>
      <c r="P66" s="92"/>
      <c r="Q66" s="92"/>
      <c r="R66" s="92"/>
      <c r="S66" s="92"/>
      <c r="T66" s="91"/>
    </row>
    <row r="67" spans="1:20" s="47" customFormat="1" ht="17.25">
      <c r="A67" s="171" t="s">
        <v>497</v>
      </c>
      <c r="B67" s="172"/>
      <c r="C67" s="144"/>
      <c r="D67" s="92"/>
      <c r="E67" s="92"/>
      <c r="F67" s="92"/>
      <c r="G67" s="92"/>
      <c r="H67" s="92"/>
      <c r="I67" s="92"/>
      <c r="J67" s="92"/>
      <c r="K67" s="92"/>
      <c r="L67" s="92"/>
      <c r="M67" s="92"/>
      <c r="N67" s="92"/>
      <c r="O67" s="92"/>
      <c r="P67" s="92"/>
      <c r="Q67" s="92"/>
      <c r="R67" s="92"/>
      <c r="S67" s="92"/>
      <c r="T67" s="91"/>
    </row>
    <row r="68" spans="1:20" s="47" customFormat="1" ht="39" customHeight="1">
      <c r="A68" s="157" t="s">
        <v>557</v>
      </c>
      <c r="B68" s="163"/>
      <c r="C68" s="163"/>
      <c r="D68" s="163"/>
      <c r="E68" s="163"/>
      <c r="F68" s="163"/>
      <c r="G68" s="163"/>
      <c r="H68" s="163"/>
      <c r="I68" s="163"/>
      <c r="J68" s="163"/>
      <c r="K68" s="163"/>
      <c r="L68" s="163"/>
      <c r="M68" s="163"/>
      <c r="N68" s="163"/>
      <c r="O68" s="163"/>
      <c r="P68" s="163"/>
      <c r="Q68" s="163"/>
      <c r="R68" s="163"/>
      <c r="S68" s="163"/>
      <c r="T68" s="91"/>
    </row>
    <row r="69" spans="1:20" s="47" customFormat="1" ht="17.25">
      <c r="A69" s="95" t="s">
        <v>494</v>
      </c>
      <c r="B69" s="92"/>
      <c r="C69" s="92"/>
      <c r="D69" s="92"/>
      <c r="E69" s="92"/>
      <c r="F69" s="92"/>
      <c r="G69" s="92"/>
      <c r="H69" s="92"/>
      <c r="I69" s="92"/>
      <c r="J69" s="92"/>
      <c r="K69" s="92"/>
      <c r="L69" s="92"/>
      <c r="M69" s="92"/>
      <c r="N69" s="92"/>
      <c r="O69" s="92"/>
      <c r="P69" s="92"/>
      <c r="Q69" s="92"/>
      <c r="R69" s="92"/>
      <c r="S69" s="92"/>
      <c r="T69" s="91"/>
    </row>
    <row r="70" spans="1:20" s="47" customFormat="1" ht="18">
      <c r="A70" s="179" t="s">
        <v>495</v>
      </c>
      <c r="B70" s="144"/>
      <c r="C70" s="144"/>
      <c r="D70" s="144"/>
      <c r="E70" s="144"/>
      <c r="F70" s="144"/>
      <c r="G70" s="144"/>
      <c r="H70" s="144"/>
      <c r="I70" s="144"/>
      <c r="J70" s="144"/>
      <c r="K70" s="144"/>
      <c r="L70" s="144"/>
      <c r="M70" s="144"/>
      <c r="N70" s="144"/>
      <c r="O70" s="92"/>
      <c r="P70" s="92"/>
      <c r="Q70" s="92"/>
      <c r="R70" s="92"/>
      <c r="S70" s="92"/>
      <c r="T70" s="91"/>
    </row>
    <row r="71" spans="1:20" s="47" customFormat="1" ht="18">
      <c r="A71" s="92"/>
      <c r="B71" s="92"/>
      <c r="C71" s="103"/>
      <c r="D71" s="96"/>
      <c r="E71" s="96"/>
      <c r="F71" s="96"/>
      <c r="G71" s="96"/>
      <c r="H71" s="96"/>
      <c r="I71" s="96"/>
      <c r="J71" s="92"/>
      <c r="K71" s="92"/>
      <c r="L71" s="92"/>
      <c r="M71" s="92"/>
      <c r="N71" s="92"/>
      <c r="O71" s="92"/>
      <c r="P71" s="92"/>
      <c r="Q71" s="92"/>
      <c r="R71" s="92"/>
      <c r="S71" s="92"/>
      <c r="T71" s="91"/>
    </row>
    <row r="72" spans="1:20" s="47" customFormat="1" ht="18">
      <c r="A72" s="92"/>
      <c r="B72" s="92"/>
      <c r="C72" s="103"/>
      <c r="D72" s="96"/>
      <c r="E72" s="96"/>
      <c r="F72" s="96"/>
      <c r="G72" s="96"/>
      <c r="H72" s="96"/>
      <c r="I72" s="96"/>
      <c r="J72" s="92"/>
      <c r="K72" s="92"/>
      <c r="L72" s="92"/>
      <c r="M72" s="92"/>
      <c r="N72" s="92"/>
      <c r="O72" s="92"/>
      <c r="P72" s="92"/>
      <c r="Q72" s="92"/>
      <c r="R72" s="92"/>
      <c r="S72" s="92"/>
      <c r="T72" s="91"/>
    </row>
    <row r="73" spans="1:20" s="47" customFormat="1" ht="18">
      <c r="A73" s="92"/>
      <c r="B73" s="92"/>
      <c r="C73" s="103"/>
      <c r="D73" s="96"/>
      <c r="E73" s="96"/>
      <c r="F73" s="96"/>
      <c r="G73" s="96"/>
      <c r="H73" s="96"/>
      <c r="I73" s="96"/>
      <c r="J73" s="92"/>
      <c r="K73" s="92"/>
      <c r="L73" s="92"/>
      <c r="M73" s="92"/>
      <c r="N73" s="92"/>
      <c r="O73" s="92"/>
      <c r="P73" s="92"/>
      <c r="Q73" s="92"/>
      <c r="R73" s="92"/>
      <c r="S73" s="92"/>
      <c r="T73" s="91"/>
    </row>
    <row r="74" spans="1:20" s="47" customFormat="1" ht="18">
      <c r="A74" s="92"/>
      <c r="B74" s="92"/>
      <c r="C74" s="103"/>
      <c r="D74" s="96"/>
      <c r="E74" s="96"/>
      <c r="F74" s="96"/>
      <c r="G74" s="96"/>
      <c r="H74" s="96"/>
      <c r="I74" s="96"/>
      <c r="J74" s="92"/>
      <c r="K74" s="92"/>
      <c r="L74" s="92"/>
      <c r="M74" s="92"/>
      <c r="N74" s="92"/>
      <c r="O74" s="92"/>
      <c r="P74" s="92"/>
      <c r="Q74" s="92"/>
      <c r="R74" s="92"/>
      <c r="S74" s="92"/>
      <c r="T74" s="91"/>
    </row>
    <row r="75" spans="1:20" s="47" customFormat="1" ht="18">
      <c r="A75" s="92"/>
      <c r="B75" s="92"/>
      <c r="C75" s="103"/>
      <c r="D75" s="96"/>
      <c r="E75" s="96"/>
      <c r="F75" s="96"/>
      <c r="G75" s="96"/>
      <c r="H75" s="96"/>
      <c r="I75" s="96"/>
      <c r="J75" s="92"/>
      <c r="K75" s="92"/>
      <c r="L75" s="92"/>
      <c r="M75" s="92"/>
      <c r="N75" s="92"/>
      <c r="O75" s="92"/>
      <c r="P75" s="92"/>
      <c r="Q75" s="92"/>
      <c r="R75" s="92"/>
      <c r="S75" s="92"/>
      <c r="T75" s="91"/>
    </row>
    <row r="76" spans="1:20" s="47" customFormat="1" ht="18">
      <c r="A76" s="92"/>
      <c r="B76" s="92"/>
      <c r="C76" s="103"/>
      <c r="D76" s="96"/>
      <c r="E76" s="96"/>
      <c r="F76" s="96"/>
      <c r="G76" s="96"/>
      <c r="H76" s="96"/>
      <c r="I76" s="96"/>
      <c r="J76" s="92"/>
      <c r="K76" s="92"/>
      <c r="L76" s="92"/>
      <c r="M76" s="92"/>
      <c r="N76" s="92"/>
      <c r="O76" s="92"/>
      <c r="P76" s="92"/>
      <c r="Q76" s="92"/>
      <c r="R76" s="92"/>
      <c r="S76" s="92"/>
      <c r="T76" s="91"/>
    </row>
    <row r="77" spans="1:20" s="47" customFormat="1" ht="18">
      <c r="A77" s="92"/>
      <c r="B77" s="92"/>
      <c r="C77" s="103"/>
      <c r="D77" s="96"/>
      <c r="E77" s="96"/>
      <c r="F77" s="96"/>
      <c r="G77" s="96"/>
      <c r="H77" s="96"/>
      <c r="I77" s="96"/>
      <c r="J77" s="92"/>
      <c r="K77" s="92"/>
      <c r="L77" s="92"/>
      <c r="M77" s="92"/>
      <c r="N77" s="92"/>
      <c r="O77" s="92"/>
      <c r="P77" s="92"/>
      <c r="Q77" s="92"/>
      <c r="R77" s="92"/>
      <c r="S77" s="92"/>
      <c r="T77" s="91"/>
    </row>
    <row r="78" spans="1:21" s="47" customFormat="1" ht="18">
      <c r="A78" s="92"/>
      <c r="B78" s="92"/>
      <c r="C78" s="104"/>
      <c r="D78" s="92"/>
      <c r="E78" s="92"/>
      <c r="F78" s="92"/>
      <c r="G78" s="92"/>
      <c r="H78" s="92"/>
      <c r="I78" s="92"/>
      <c r="J78" s="92"/>
      <c r="K78" s="92"/>
      <c r="L78" s="92"/>
      <c r="M78" s="92"/>
      <c r="N78" s="92"/>
      <c r="O78" s="92"/>
      <c r="P78" s="92"/>
      <c r="Q78" s="92"/>
      <c r="R78" s="102"/>
      <c r="S78" s="102"/>
      <c r="T78" s="102"/>
      <c r="U78" s="70"/>
    </row>
    <row r="79" spans="1:20" s="47" customFormat="1" ht="36.75" customHeight="1">
      <c r="A79" s="180" t="s">
        <v>553</v>
      </c>
      <c r="B79" s="181"/>
      <c r="C79" s="181"/>
      <c r="D79" s="181"/>
      <c r="E79" s="181"/>
      <c r="F79" s="181"/>
      <c r="G79" s="181"/>
      <c r="H79" s="181"/>
      <c r="I79" s="181"/>
      <c r="J79" s="181"/>
      <c r="K79" s="181"/>
      <c r="L79" s="181"/>
      <c r="M79" s="181"/>
      <c r="N79" s="181"/>
      <c r="O79" s="181"/>
      <c r="P79" s="181"/>
      <c r="Q79" s="181"/>
      <c r="R79" s="181"/>
      <c r="S79" s="181"/>
      <c r="T79" s="91"/>
    </row>
    <row r="80" spans="1:20" s="47" customFormat="1" ht="17.25">
      <c r="A80" s="92"/>
      <c r="B80" s="92"/>
      <c r="C80" s="92"/>
      <c r="D80" s="92"/>
      <c r="E80" s="92"/>
      <c r="F80" s="92"/>
      <c r="G80" s="92"/>
      <c r="H80" s="92"/>
      <c r="I80" s="92"/>
      <c r="J80" s="92"/>
      <c r="K80" s="92"/>
      <c r="L80" s="92"/>
      <c r="M80" s="92"/>
      <c r="N80" s="92"/>
      <c r="O80" s="92"/>
      <c r="P80" s="92"/>
      <c r="Q80" s="92"/>
      <c r="R80" s="92"/>
      <c r="S80" s="92"/>
      <c r="T80" s="91"/>
    </row>
    <row r="81" spans="1:20" s="47" customFormat="1" ht="17.25">
      <c r="A81" s="92"/>
      <c r="B81" s="92"/>
      <c r="C81" s="92"/>
      <c r="D81" s="92"/>
      <c r="E81" s="92"/>
      <c r="F81" s="92"/>
      <c r="G81" s="92"/>
      <c r="H81" s="92"/>
      <c r="I81" s="92"/>
      <c r="J81" s="92"/>
      <c r="K81" s="92"/>
      <c r="L81" s="92"/>
      <c r="M81" s="92"/>
      <c r="N81" s="92"/>
      <c r="O81" s="92"/>
      <c r="P81" s="92"/>
      <c r="Q81" s="92"/>
      <c r="R81" s="92"/>
      <c r="S81" s="92"/>
      <c r="T81" s="91"/>
    </row>
    <row r="82" spans="1:20" s="47" customFormat="1" ht="17.25">
      <c r="A82" s="46" t="s">
        <v>563</v>
      </c>
      <c r="B82" s="92"/>
      <c r="C82" s="92"/>
      <c r="D82" s="92"/>
      <c r="E82" s="92"/>
      <c r="F82" s="92"/>
      <c r="G82" s="92"/>
      <c r="H82" s="92"/>
      <c r="I82" s="92"/>
      <c r="J82" s="92"/>
      <c r="K82" s="92"/>
      <c r="L82" s="92"/>
      <c r="M82" s="92"/>
      <c r="N82" s="92"/>
      <c r="O82" s="92"/>
      <c r="P82" s="92"/>
      <c r="Q82" s="92"/>
      <c r="R82" s="92"/>
      <c r="S82" s="92"/>
      <c r="T82" s="91"/>
    </row>
    <row r="83" spans="1:20" ht="12.75">
      <c r="A83" s="105"/>
      <c r="T83" s="89"/>
    </row>
    <row r="84" spans="1:20" ht="12.75">
      <c r="A84" s="105"/>
      <c r="T84" s="89"/>
    </row>
    <row r="85" spans="1:20" ht="12.75">
      <c r="A85" s="105"/>
      <c r="T85" s="89"/>
    </row>
    <row r="86" spans="1:20" ht="12.75">
      <c r="A86" s="105"/>
      <c r="T86" s="89"/>
    </row>
    <row r="87" spans="1:20" ht="12.75">
      <c r="A87" s="105"/>
      <c r="T87" s="89"/>
    </row>
    <row r="88" spans="1:20" ht="12.75">
      <c r="A88" s="105"/>
      <c r="T88" s="89"/>
    </row>
  </sheetData>
  <sheetProtection password="CE7A" sheet="1" objects="1" selectLockedCells="1"/>
  <mergeCells count="75">
    <mergeCell ref="A54:S54"/>
    <mergeCell ref="A70:N70"/>
    <mergeCell ref="A79:S79"/>
    <mergeCell ref="A67:C67"/>
    <mergeCell ref="O32:T32"/>
    <mergeCell ref="O33:T33"/>
    <mergeCell ref="O34:T34"/>
    <mergeCell ref="A66:N66"/>
    <mergeCell ref="A68:S68"/>
    <mergeCell ref="O39:T39"/>
    <mergeCell ref="A62:U62"/>
    <mergeCell ref="A61:B61"/>
    <mergeCell ref="A56:S56"/>
    <mergeCell ref="A57:S57"/>
    <mergeCell ref="A58:S58"/>
    <mergeCell ref="A59:S59"/>
    <mergeCell ref="A65:S65"/>
    <mergeCell ref="A38:E38"/>
    <mergeCell ref="A39:E39"/>
    <mergeCell ref="A49:S49"/>
    <mergeCell ref="G38:J39"/>
    <mergeCell ref="G40:J41"/>
    <mergeCell ref="A55:S55"/>
    <mergeCell ref="A50:S50"/>
    <mergeCell ref="K39:N39"/>
    <mergeCell ref="K40:N40"/>
    <mergeCell ref="G42:J42"/>
    <mergeCell ref="A52:S52"/>
    <mergeCell ref="A53:S53"/>
    <mergeCell ref="A40:E40"/>
    <mergeCell ref="A45:S45"/>
    <mergeCell ref="A51:S51"/>
    <mergeCell ref="K42:O42"/>
    <mergeCell ref="A46:U46"/>
    <mergeCell ref="O40:T40"/>
    <mergeCell ref="K34:N34"/>
    <mergeCell ref="K36:N36"/>
    <mergeCell ref="K37:N38"/>
    <mergeCell ref="G35:J35"/>
    <mergeCell ref="K41:N41"/>
    <mergeCell ref="A18:S18"/>
    <mergeCell ref="A41:E41"/>
    <mergeCell ref="A29:E29"/>
    <mergeCell ref="A30:E30"/>
    <mergeCell ref="A34:E34"/>
    <mergeCell ref="A36:F37"/>
    <mergeCell ref="G36:J37"/>
    <mergeCell ref="A26:T26"/>
    <mergeCell ref="G33:J33"/>
    <mergeCell ref="A21:T21"/>
    <mergeCell ref="A22:T22"/>
    <mergeCell ref="A23:S23"/>
    <mergeCell ref="K28:N28"/>
    <mergeCell ref="G28:J30"/>
    <mergeCell ref="A31:F31"/>
    <mergeCell ref="A35:E35"/>
    <mergeCell ref="K29:N29"/>
    <mergeCell ref="K30:N32"/>
    <mergeCell ref="A28:E28"/>
    <mergeCell ref="A33:E33"/>
    <mergeCell ref="O28:S28"/>
    <mergeCell ref="K35:N35"/>
    <mergeCell ref="A32:F32"/>
    <mergeCell ref="K33:N33"/>
    <mergeCell ref="G31:J31"/>
    <mergeCell ref="A11:V11"/>
    <mergeCell ref="A2:T3"/>
    <mergeCell ref="A14:S14"/>
    <mergeCell ref="A7:U8"/>
    <mergeCell ref="G34:J34"/>
    <mergeCell ref="A13:B13"/>
    <mergeCell ref="A16:B16"/>
    <mergeCell ref="A17:J17"/>
    <mergeCell ref="A20:B20"/>
    <mergeCell ref="G32:J32"/>
  </mergeCells>
  <printOptions/>
  <pageMargins left="0.25" right="0.25" top="0.25" bottom="0.25" header="0.5" footer="0.37"/>
  <pageSetup fitToHeight="1" fitToWidth="1" horizontalDpi="600" verticalDpi="600" orientation="portrait" paperSize="5" scale="48"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AL112"/>
  <sheetViews>
    <sheetView showGridLines="0" tabSelected="1" zoomScale="90" zoomScaleNormal="90" zoomScaleSheetLayoutView="70" workbookViewId="0" topLeftCell="A70">
      <selection activeCell="AD90" sqref="AD90:AJ90"/>
    </sheetView>
  </sheetViews>
  <sheetFormatPr defaultColWidth="9.140625" defaultRowHeight="12.75"/>
  <cols>
    <col min="1" max="2" width="2.8515625" style="3" customWidth="1"/>
    <col min="3" max="3" width="7.57421875" style="3" customWidth="1"/>
    <col min="4" max="4" width="2.00390625" style="3" customWidth="1"/>
    <col min="5" max="5" width="2.140625" style="3" customWidth="1"/>
    <col min="6" max="6" width="4.7109375" style="3" customWidth="1"/>
    <col min="7" max="7" width="2.421875" style="3" customWidth="1"/>
    <col min="8" max="8" width="5.140625" style="3" customWidth="1"/>
    <col min="9" max="9" width="1.57421875" style="3" customWidth="1"/>
    <col min="10" max="10" width="2.8515625" style="3" customWidth="1"/>
    <col min="11" max="11" width="3.57421875" style="3" customWidth="1"/>
    <col min="12" max="12" width="6.57421875" style="3" customWidth="1"/>
    <col min="13" max="14" width="1.8515625" style="3" customWidth="1"/>
    <col min="15" max="15" width="5.00390625" style="3" customWidth="1"/>
    <col min="16" max="16" width="11.28125" style="3" customWidth="1"/>
    <col min="17" max="17" width="14.8515625" style="3" customWidth="1"/>
    <col min="18" max="18" width="5.00390625" style="3" customWidth="1"/>
    <col min="19" max="19" width="3.140625" style="3" customWidth="1"/>
    <col min="20" max="20" width="3.00390625" style="3" customWidth="1"/>
    <col min="21" max="21" width="1.28515625" style="3" customWidth="1"/>
    <col min="22" max="22" width="5.28125" style="3" customWidth="1"/>
    <col min="23" max="23" width="7.28125" style="3" customWidth="1"/>
    <col min="24" max="24" width="0.85546875" style="3" customWidth="1"/>
    <col min="25" max="25" width="7.140625" style="3" customWidth="1"/>
    <col min="26" max="26" width="2.7109375" style="3" customWidth="1"/>
    <col min="27" max="27" width="3.57421875" style="3" customWidth="1"/>
    <col min="28" max="29" width="5.421875" style="3" customWidth="1"/>
    <col min="30" max="30" width="4.57421875" style="3" customWidth="1"/>
    <col min="31" max="31" width="5.140625" style="3" customWidth="1"/>
    <col min="32" max="32" width="1.7109375" style="3" customWidth="1"/>
    <col min="33" max="33" width="9.140625" style="3" customWidth="1"/>
    <col min="34" max="34" width="22.421875" style="3" customWidth="1"/>
    <col min="35" max="35" width="1.7109375" style="3" customWidth="1"/>
    <col min="36" max="36" width="1.8515625" style="3" customWidth="1"/>
    <col min="37" max="37" width="1.28515625" style="3" customWidth="1"/>
    <col min="38" max="38" width="13.57421875" style="3" customWidth="1"/>
    <col min="39" max="16384" width="9.140625" style="3" customWidth="1"/>
  </cols>
  <sheetData>
    <row r="1" spans="1:8" ht="15.75">
      <c r="A1" s="227"/>
      <c r="B1" s="227"/>
      <c r="C1" s="227"/>
      <c r="D1" s="227"/>
      <c r="E1" s="227"/>
      <c r="F1" s="227"/>
      <c r="G1" s="227"/>
      <c r="H1" s="227"/>
    </row>
    <row r="2" spans="1:8" ht="15.75">
      <c r="A2" s="227"/>
      <c r="B2" s="227"/>
      <c r="C2" s="227"/>
      <c r="D2" s="227"/>
      <c r="E2" s="227"/>
      <c r="F2" s="227"/>
      <c r="G2" s="227"/>
      <c r="H2" s="227"/>
    </row>
    <row r="3" spans="1:37" ht="42" customHeight="1">
      <c r="A3" s="227"/>
      <c r="B3" s="227"/>
      <c r="C3" s="227"/>
      <c r="D3" s="227"/>
      <c r="E3" s="227"/>
      <c r="F3" s="227"/>
      <c r="G3" s="227"/>
      <c r="H3" s="227"/>
      <c r="K3" s="252" t="s">
        <v>48</v>
      </c>
      <c r="L3" s="252"/>
      <c r="M3" s="252"/>
      <c r="N3" s="252"/>
      <c r="O3" s="252"/>
      <c r="P3" s="252"/>
      <c r="Q3" s="252"/>
      <c r="R3" s="252"/>
      <c r="S3" s="252"/>
      <c r="T3" s="252"/>
      <c r="U3" s="252"/>
      <c r="V3" s="252"/>
      <c r="W3" s="252"/>
      <c r="X3" s="252"/>
      <c r="Y3" s="252"/>
      <c r="Z3" s="252"/>
      <c r="AA3" s="252"/>
      <c r="AB3" s="253"/>
      <c r="AC3" s="253"/>
      <c r="AD3" s="253"/>
      <c r="AE3" s="253"/>
      <c r="AF3" s="253"/>
      <c r="AG3" s="1"/>
      <c r="AH3" s="244" t="s">
        <v>13</v>
      </c>
      <c r="AI3" s="245"/>
      <c r="AJ3" s="245"/>
      <c r="AK3" s="245"/>
    </row>
    <row r="4" spans="1:30" ht="15.75" customHeight="1">
      <c r="A4" s="227" t="s">
        <v>14</v>
      </c>
      <c r="B4" s="227"/>
      <c r="C4" s="254"/>
      <c r="D4" s="254"/>
      <c r="E4" s="254"/>
      <c r="F4" s="254"/>
      <c r="G4" s="254"/>
      <c r="H4" s="254"/>
      <c r="I4" s="254"/>
      <c r="J4" s="254"/>
      <c r="K4" s="254"/>
      <c r="L4" s="4"/>
      <c r="M4" s="4"/>
      <c r="N4" s="4"/>
      <c r="O4" s="2"/>
      <c r="P4" s="2"/>
      <c r="Q4" s="2"/>
      <c r="R4" s="2"/>
      <c r="S4" s="2"/>
      <c r="T4" s="2"/>
      <c r="U4" s="2"/>
      <c r="V4" s="2"/>
      <c r="W4" s="2"/>
      <c r="X4" s="2"/>
      <c r="Y4" s="2"/>
      <c r="Z4" s="5"/>
      <c r="AA4" s="5"/>
      <c r="AB4" s="5"/>
      <c r="AC4" s="5"/>
      <c r="AD4" s="5"/>
    </row>
    <row r="5" spans="1:37" ht="15">
      <c r="A5" s="249" t="s">
        <v>47</v>
      </c>
      <c r="B5" s="249"/>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1"/>
      <c r="AF5" s="251"/>
      <c r="AG5" s="251"/>
      <c r="AH5" s="251"/>
      <c r="AI5" s="251"/>
      <c r="AJ5" s="251"/>
      <c r="AK5" s="251"/>
    </row>
    <row r="6" spans="1:37" ht="17.25" customHeight="1">
      <c r="A6" s="250"/>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1"/>
      <c r="AF6" s="251"/>
      <c r="AG6" s="251"/>
      <c r="AH6" s="251"/>
      <c r="AI6" s="251"/>
      <c r="AJ6" s="251"/>
      <c r="AK6" s="251"/>
    </row>
    <row r="7" spans="5:34" ht="15.75">
      <c r="E7" s="81"/>
      <c r="F7" s="82"/>
      <c r="G7" s="83"/>
      <c r="H7" s="119" t="b">
        <v>0</v>
      </c>
      <c r="I7" s="130" t="s">
        <v>560</v>
      </c>
      <c r="J7" s="87"/>
      <c r="K7" s="83"/>
      <c r="L7" s="83"/>
      <c r="M7" s="83"/>
      <c r="N7" s="83"/>
      <c r="O7" s="87"/>
      <c r="Q7" s="6"/>
      <c r="W7" s="246" t="s">
        <v>559</v>
      </c>
      <c r="X7" s="247"/>
      <c r="Y7" s="247"/>
      <c r="Z7" s="247"/>
      <c r="AA7" s="247"/>
      <c r="AB7" s="247"/>
      <c r="AC7" s="247"/>
      <c r="AD7" s="247"/>
      <c r="AE7" s="248"/>
      <c r="AF7" s="248"/>
      <c r="AG7" s="248"/>
      <c r="AH7" s="248"/>
    </row>
    <row r="8" spans="1:37" ht="15.75">
      <c r="A8" s="267" t="s">
        <v>15</v>
      </c>
      <c r="B8" s="260"/>
      <c r="C8" s="8"/>
      <c r="D8" s="8"/>
      <c r="E8" s="8"/>
      <c r="F8" s="8"/>
      <c r="G8" s="8"/>
      <c r="H8" s="8"/>
      <c r="I8" s="8"/>
      <c r="J8" s="8"/>
      <c r="K8" s="8"/>
      <c r="L8" s="8"/>
      <c r="M8" s="8"/>
      <c r="N8" s="8"/>
      <c r="O8" s="8"/>
      <c r="P8" s="8"/>
      <c r="Q8" s="8"/>
      <c r="R8" s="8"/>
      <c r="S8" s="8"/>
      <c r="T8" s="8"/>
      <c r="U8" s="8"/>
      <c r="V8" s="9"/>
      <c r="W8" s="8"/>
      <c r="X8" s="8"/>
      <c r="Y8" s="8"/>
      <c r="Z8" s="8"/>
      <c r="AA8" s="8"/>
      <c r="AB8" s="8"/>
      <c r="AC8" s="8"/>
      <c r="AD8" s="8"/>
      <c r="AE8" s="8"/>
      <c r="AF8" s="8"/>
      <c r="AG8" s="8"/>
      <c r="AH8" s="8"/>
      <c r="AI8" s="8"/>
      <c r="AJ8" s="8"/>
      <c r="AK8" s="10"/>
    </row>
    <row r="9" spans="1:37" ht="17.25">
      <c r="A9" s="268"/>
      <c r="B9" s="263"/>
      <c r="C9" s="2" t="s">
        <v>16</v>
      </c>
      <c r="D9" s="255"/>
      <c r="E9" s="256"/>
      <c r="F9" s="256"/>
      <c r="G9" s="256"/>
      <c r="H9" s="256"/>
      <c r="I9" s="256"/>
      <c r="J9" s="256"/>
      <c r="K9" s="256"/>
      <c r="L9" s="256"/>
      <c r="M9" s="256"/>
      <c r="N9" s="256"/>
      <c r="O9" s="256"/>
      <c r="P9" s="256"/>
      <c r="Q9" s="256"/>
      <c r="R9" s="256"/>
      <c r="S9" s="256"/>
      <c r="T9" s="256"/>
      <c r="U9" s="12"/>
      <c r="V9" s="13"/>
      <c r="W9" s="12" t="s">
        <v>16</v>
      </c>
      <c r="X9" s="187"/>
      <c r="Y9" s="187"/>
      <c r="Z9" s="187"/>
      <c r="AA9" s="187"/>
      <c r="AB9" s="187"/>
      <c r="AC9" s="187"/>
      <c r="AD9" s="187"/>
      <c r="AE9" s="187"/>
      <c r="AF9" s="187"/>
      <c r="AG9" s="187"/>
      <c r="AH9" s="187"/>
      <c r="AI9" s="187"/>
      <c r="AJ9" s="187"/>
      <c r="AK9" s="14"/>
    </row>
    <row r="10" spans="1:37" ht="15">
      <c r="A10" s="268"/>
      <c r="B10" s="263"/>
      <c r="V10" s="272" t="s">
        <v>19</v>
      </c>
      <c r="W10" s="15"/>
      <c r="X10" s="15"/>
      <c r="Y10" s="15"/>
      <c r="Z10" s="15"/>
      <c r="AA10" s="15"/>
      <c r="AB10" s="15"/>
      <c r="AC10" s="15"/>
      <c r="AD10" s="15"/>
      <c r="AE10" s="15"/>
      <c r="AF10" s="15"/>
      <c r="AG10" s="15"/>
      <c r="AH10" s="15"/>
      <c r="AI10" s="15"/>
      <c r="AJ10" s="15"/>
      <c r="AK10" s="16"/>
    </row>
    <row r="11" spans="1:37" ht="17.25">
      <c r="A11" s="268"/>
      <c r="B11" s="263"/>
      <c r="C11" s="255"/>
      <c r="D11" s="256"/>
      <c r="E11" s="256"/>
      <c r="F11" s="256"/>
      <c r="G11" s="256"/>
      <c r="H11" s="256"/>
      <c r="I11" s="256"/>
      <c r="J11" s="256"/>
      <c r="K11" s="256"/>
      <c r="L11" s="256"/>
      <c r="M11" s="256"/>
      <c r="N11" s="256"/>
      <c r="O11" s="256"/>
      <c r="P11" s="256"/>
      <c r="Q11" s="256"/>
      <c r="R11" s="256"/>
      <c r="S11" s="256"/>
      <c r="T11" s="256"/>
      <c r="U11" s="12"/>
      <c r="V11" s="273"/>
      <c r="W11" s="187"/>
      <c r="X11" s="187"/>
      <c r="Y11" s="187"/>
      <c r="Z11" s="187"/>
      <c r="AA11" s="187"/>
      <c r="AB11" s="187"/>
      <c r="AC11" s="187"/>
      <c r="AD11" s="187"/>
      <c r="AE11" s="187"/>
      <c r="AF11" s="187"/>
      <c r="AG11" s="187"/>
      <c r="AH11" s="187"/>
      <c r="AI11" s="187"/>
      <c r="AJ11" s="187"/>
      <c r="AK11" s="14"/>
    </row>
    <row r="12" spans="1:37" ht="15">
      <c r="A12" s="268"/>
      <c r="B12" s="263"/>
      <c r="C12" s="17"/>
      <c r="D12" s="17"/>
      <c r="E12" s="17"/>
      <c r="F12" s="17"/>
      <c r="G12" s="17"/>
      <c r="H12" s="17"/>
      <c r="I12" s="17"/>
      <c r="J12" s="17"/>
      <c r="K12" s="17"/>
      <c r="L12" s="17"/>
      <c r="M12" s="17"/>
      <c r="N12" s="17"/>
      <c r="O12" s="17"/>
      <c r="P12" s="17"/>
      <c r="Q12" s="17"/>
      <c r="R12" s="17"/>
      <c r="S12" s="17"/>
      <c r="T12" s="17"/>
      <c r="U12" s="12"/>
      <c r="V12" s="273"/>
      <c r="W12" s="17"/>
      <c r="X12" s="17"/>
      <c r="Y12" s="17"/>
      <c r="Z12" s="17"/>
      <c r="AA12" s="17"/>
      <c r="AB12" s="17"/>
      <c r="AC12" s="17"/>
      <c r="AD12" s="17"/>
      <c r="AE12" s="17"/>
      <c r="AF12" s="17"/>
      <c r="AG12" s="17"/>
      <c r="AH12" s="17"/>
      <c r="AI12" s="17"/>
      <c r="AJ12" s="17"/>
      <c r="AK12" s="14"/>
    </row>
    <row r="13" spans="1:37" ht="17.25">
      <c r="A13" s="268"/>
      <c r="B13" s="263"/>
      <c r="C13" s="205" t="s">
        <v>22</v>
      </c>
      <c r="D13" s="251"/>
      <c r="E13" s="251"/>
      <c r="F13" s="251"/>
      <c r="G13" s="251"/>
      <c r="H13" s="187"/>
      <c r="I13" s="187"/>
      <c r="J13" s="187"/>
      <c r="K13" s="187"/>
      <c r="L13" s="187"/>
      <c r="M13" s="187"/>
      <c r="N13" s="187"/>
      <c r="O13" s="187"/>
      <c r="P13" s="187"/>
      <c r="Q13" s="187"/>
      <c r="R13" s="187"/>
      <c r="S13" s="187"/>
      <c r="T13" s="187"/>
      <c r="V13" s="273"/>
      <c r="W13" s="205" t="s">
        <v>22</v>
      </c>
      <c r="X13" s="205"/>
      <c r="Y13" s="205"/>
      <c r="Z13" s="185"/>
      <c r="AA13" s="187"/>
      <c r="AB13" s="187"/>
      <c r="AC13" s="187"/>
      <c r="AD13" s="187"/>
      <c r="AE13" s="187"/>
      <c r="AF13" s="187"/>
      <c r="AG13" s="187"/>
      <c r="AH13" s="187"/>
      <c r="AI13" s="187"/>
      <c r="AJ13" s="187"/>
      <c r="AK13" s="16"/>
    </row>
    <row r="14" spans="1:37" ht="15">
      <c r="A14" s="268"/>
      <c r="B14" s="263"/>
      <c r="C14" s="12"/>
      <c r="D14" s="12"/>
      <c r="E14" s="12"/>
      <c r="F14" s="12"/>
      <c r="G14" s="12"/>
      <c r="H14" s="12"/>
      <c r="I14" s="6"/>
      <c r="J14" s="6"/>
      <c r="K14" s="15"/>
      <c r="L14" s="15"/>
      <c r="M14" s="15"/>
      <c r="N14" s="15"/>
      <c r="O14" s="15"/>
      <c r="P14" s="15"/>
      <c r="Q14" s="15"/>
      <c r="R14" s="15"/>
      <c r="S14" s="15"/>
      <c r="T14" s="15"/>
      <c r="V14" s="273"/>
      <c r="W14" s="12"/>
      <c r="X14" s="12"/>
      <c r="Y14" s="12"/>
      <c r="Z14" s="6"/>
      <c r="AA14" s="6"/>
      <c r="AB14" s="15"/>
      <c r="AC14" s="15"/>
      <c r="AD14" s="15"/>
      <c r="AE14" s="15"/>
      <c r="AF14" s="15"/>
      <c r="AG14" s="15"/>
      <c r="AH14" s="15"/>
      <c r="AI14" s="15"/>
      <c r="AJ14" s="15"/>
      <c r="AK14" s="16"/>
    </row>
    <row r="15" spans="1:37" ht="17.25">
      <c r="A15" s="268"/>
      <c r="B15" s="263"/>
      <c r="C15" s="205" t="s">
        <v>17</v>
      </c>
      <c r="D15" s="251"/>
      <c r="E15" s="251"/>
      <c r="F15" s="251"/>
      <c r="G15" s="187"/>
      <c r="H15" s="187"/>
      <c r="I15" s="187"/>
      <c r="J15" s="187"/>
      <c r="K15" s="187"/>
      <c r="L15" s="187"/>
      <c r="M15" s="187"/>
      <c r="N15" s="187"/>
      <c r="O15" s="187"/>
      <c r="P15" s="187"/>
      <c r="Q15" s="187"/>
      <c r="R15" s="187"/>
      <c r="S15" s="187"/>
      <c r="T15" s="187"/>
      <c r="U15" s="12"/>
      <c r="V15" s="273"/>
      <c r="W15" s="205" t="s">
        <v>17</v>
      </c>
      <c r="X15" s="205"/>
      <c r="Y15" s="205"/>
      <c r="Z15" s="187"/>
      <c r="AA15" s="187"/>
      <c r="AB15" s="187"/>
      <c r="AC15" s="187"/>
      <c r="AD15" s="187"/>
      <c r="AE15" s="187"/>
      <c r="AF15" s="187"/>
      <c r="AG15" s="187"/>
      <c r="AH15" s="187"/>
      <c r="AI15" s="187"/>
      <c r="AJ15" s="187"/>
      <c r="AK15" s="14"/>
    </row>
    <row r="16" spans="1:37" ht="15">
      <c r="A16" s="268"/>
      <c r="B16" s="263"/>
      <c r="V16" s="273"/>
      <c r="W16" s="15"/>
      <c r="X16" s="15"/>
      <c r="Y16" s="15"/>
      <c r="Z16" s="15"/>
      <c r="AA16" s="15"/>
      <c r="AB16" s="15"/>
      <c r="AC16" s="15"/>
      <c r="AD16" s="15"/>
      <c r="AE16" s="15"/>
      <c r="AF16" s="15"/>
      <c r="AG16" s="15"/>
      <c r="AH16" s="15"/>
      <c r="AI16" s="15"/>
      <c r="AJ16" s="15"/>
      <c r="AK16" s="16"/>
    </row>
    <row r="17" spans="1:37" ht="17.25">
      <c r="A17" s="268"/>
      <c r="B17" s="263"/>
      <c r="C17" s="190" t="s">
        <v>18</v>
      </c>
      <c r="D17" s="190"/>
      <c r="E17" s="264"/>
      <c r="F17" s="264"/>
      <c r="G17" s="264"/>
      <c r="H17" s="264"/>
      <c r="I17" s="264"/>
      <c r="J17" s="264"/>
      <c r="K17" s="264"/>
      <c r="L17" s="265"/>
      <c r="M17" s="266"/>
      <c r="N17" s="266"/>
      <c r="O17" s="266"/>
      <c r="P17" s="266"/>
      <c r="Q17" s="266"/>
      <c r="R17" s="266"/>
      <c r="S17" s="266"/>
      <c r="T17" s="266"/>
      <c r="U17" s="12"/>
      <c r="V17" s="273"/>
      <c r="W17" s="190" t="s">
        <v>18</v>
      </c>
      <c r="X17" s="191"/>
      <c r="Y17" s="191"/>
      <c r="Z17" s="191"/>
      <c r="AA17" s="191"/>
      <c r="AB17" s="191"/>
      <c r="AC17" s="191"/>
      <c r="AD17" s="193"/>
      <c r="AE17" s="193"/>
      <c r="AF17" s="193"/>
      <c r="AG17" s="193"/>
      <c r="AH17" s="193"/>
      <c r="AI17" s="193"/>
      <c r="AJ17" s="193"/>
      <c r="AK17" s="14"/>
    </row>
    <row r="18" spans="1:37" ht="6" customHeight="1">
      <c r="A18" s="269"/>
      <c r="B18" s="270"/>
      <c r="C18" s="18"/>
      <c r="D18" s="18"/>
      <c r="E18" s="18"/>
      <c r="F18" s="18"/>
      <c r="G18" s="18"/>
      <c r="H18" s="18"/>
      <c r="I18" s="18"/>
      <c r="J18" s="18"/>
      <c r="K18" s="18"/>
      <c r="L18" s="18"/>
      <c r="M18" s="18"/>
      <c r="N18" s="18"/>
      <c r="O18" s="18"/>
      <c r="P18" s="18"/>
      <c r="Q18" s="18"/>
      <c r="R18" s="18"/>
      <c r="S18" s="18"/>
      <c r="T18" s="18"/>
      <c r="U18" s="7"/>
      <c r="V18" s="274"/>
      <c r="W18" s="18"/>
      <c r="X18" s="18"/>
      <c r="Y18" s="18"/>
      <c r="Z18" s="18"/>
      <c r="AA18" s="18"/>
      <c r="AB18" s="18"/>
      <c r="AC18" s="18"/>
      <c r="AD18" s="18"/>
      <c r="AE18" s="18"/>
      <c r="AF18" s="18"/>
      <c r="AG18" s="18"/>
      <c r="AH18" s="18"/>
      <c r="AI18" s="18"/>
      <c r="AJ18" s="18"/>
      <c r="AK18" s="19"/>
    </row>
    <row r="19" spans="1:37" ht="15.75">
      <c r="A19" s="26"/>
      <c r="B19" s="8"/>
      <c r="C19" s="237" t="s">
        <v>20</v>
      </c>
      <c r="D19" s="238"/>
      <c r="E19" s="238"/>
      <c r="F19" s="238"/>
      <c r="G19" s="238"/>
      <c r="H19" s="238"/>
      <c r="I19" s="238"/>
      <c r="J19" s="238"/>
      <c r="K19" s="238"/>
      <c r="L19" s="238"/>
      <c r="M19" s="238"/>
      <c r="N19" s="34"/>
      <c r="O19" s="296" t="b">
        <v>0</v>
      </c>
      <c r="P19" s="237" t="s">
        <v>21</v>
      </c>
      <c r="Q19" s="240"/>
      <c r="R19" s="52"/>
      <c r="S19" s="257" t="s">
        <v>71</v>
      </c>
      <c r="T19" s="258"/>
      <c r="U19" s="258"/>
      <c r="V19" s="258"/>
      <c r="W19" s="258"/>
      <c r="X19" s="258"/>
      <c r="Y19" s="258"/>
      <c r="Z19" s="258"/>
      <c r="AA19" s="258"/>
      <c r="AB19" s="259"/>
      <c r="AC19" s="259"/>
      <c r="AD19" s="259"/>
      <c r="AE19" s="260"/>
      <c r="AF19" s="233" t="s">
        <v>23</v>
      </c>
      <c r="AG19" s="217"/>
      <c r="AH19" s="217"/>
      <c r="AI19" s="217"/>
      <c r="AJ19" s="217"/>
      <c r="AK19" s="234"/>
    </row>
    <row r="20" spans="1:37" ht="15.75">
      <c r="A20" s="20"/>
      <c r="B20" s="15"/>
      <c r="C20" s="239"/>
      <c r="D20" s="239"/>
      <c r="E20" s="239"/>
      <c r="F20" s="239"/>
      <c r="G20" s="239"/>
      <c r="H20" s="239"/>
      <c r="I20" s="239"/>
      <c r="J20" s="239"/>
      <c r="K20" s="239"/>
      <c r="L20" s="239"/>
      <c r="M20" s="239"/>
      <c r="N20" s="32"/>
      <c r="O20" s="197"/>
      <c r="P20" s="241"/>
      <c r="Q20" s="241"/>
      <c r="R20" s="57"/>
      <c r="S20" s="261"/>
      <c r="T20" s="262"/>
      <c r="U20" s="262"/>
      <c r="V20" s="262"/>
      <c r="W20" s="262"/>
      <c r="X20" s="262"/>
      <c r="Y20" s="262"/>
      <c r="Z20" s="262"/>
      <c r="AA20" s="262"/>
      <c r="AB20" s="185"/>
      <c r="AC20" s="185"/>
      <c r="AD20" s="185"/>
      <c r="AE20" s="263"/>
      <c r="AF20" s="235"/>
      <c r="AG20" s="209"/>
      <c r="AH20" s="209"/>
      <c r="AI20" s="209"/>
      <c r="AJ20" s="209"/>
      <c r="AK20" s="236"/>
    </row>
    <row r="21" spans="1:37" ht="15">
      <c r="A21" s="20"/>
      <c r="B21" s="15"/>
      <c r="C21" s="56"/>
      <c r="D21" s="56"/>
      <c r="E21" s="56"/>
      <c r="F21" s="56"/>
      <c r="G21" s="56"/>
      <c r="H21" s="56"/>
      <c r="I21" s="56"/>
      <c r="J21" s="56"/>
      <c r="K21" s="56"/>
      <c r="L21" s="56"/>
      <c r="M21" s="56"/>
      <c r="N21" s="56"/>
      <c r="O21" s="56"/>
      <c r="P21" s="56"/>
      <c r="Q21" s="56"/>
      <c r="R21" s="57"/>
      <c r="S21" s="21"/>
      <c r="T21" s="32"/>
      <c r="U21" s="33"/>
      <c r="V21" s="33"/>
      <c r="W21" s="33"/>
      <c r="X21" s="33"/>
      <c r="Y21" s="33"/>
      <c r="Z21" s="33"/>
      <c r="AA21" s="33"/>
      <c r="AB21" s="33"/>
      <c r="AC21" s="33"/>
      <c r="AD21" s="33"/>
      <c r="AE21" s="16"/>
      <c r="AF21" s="21"/>
      <c r="AG21" s="35"/>
      <c r="AH21" s="36"/>
      <c r="AI21" s="36"/>
      <c r="AJ21" s="36"/>
      <c r="AK21" s="16"/>
    </row>
    <row r="22" spans="1:37" ht="18">
      <c r="A22" s="184" t="s">
        <v>16</v>
      </c>
      <c r="B22" s="185"/>
      <c r="C22" s="186"/>
      <c r="D22" s="187"/>
      <c r="E22" s="187"/>
      <c r="F22" s="187"/>
      <c r="G22" s="187"/>
      <c r="H22" s="187"/>
      <c r="I22" s="187"/>
      <c r="J22" s="187"/>
      <c r="K22" s="187"/>
      <c r="L22" s="187"/>
      <c r="M22" s="187"/>
      <c r="N22" s="187"/>
      <c r="O22" s="187"/>
      <c r="P22" s="187"/>
      <c r="Q22" s="187"/>
      <c r="R22" s="188"/>
      <c r="S22" s="11"/>
      <c r="T22" s="242"/>
      <c r="U22" s="242"/>
      <c r="V22" s="242"/>
      <c r="W22" s="242"/>
      <c r="X22" s="242"/>
      <c r="Y22" s="242"/>
      <c r="Z22" s="242"/>
      <c r="AA22" s="242"/>
      <c r="AB22" s="242"/>
      <c r="AC22" s="242"/>
      <c r="AD22" s="242"/>
      <c r="AE22" s="118" t="b">
        <v>0</v>
      </c>
      <c r="AF22" s="21"/>
      <c r="AG22" s="200"/>
      <c r="AH22" s="200"/>
      <c r="AI22" s="200"/>
      <c r="AJ22" s="200"/>
      <c r="AK22" s="16"/>
    </row>
    <row r="23" spans="1:37" ht="15.75">
      <c r="A23" s="21"/>
      <c r="B23" s="12"/>
      <c r="C23" s="12"/>
      <c r="D23" s="12"/>
      <c r="E23" s="12"/>
      <c r="F23" s="12"/>
      <c r="G23" s="12"/>
      <c r="H23" s="12"/>
      <c r="I23" s="12"/>
      <c r="J23" s="12"/>
      <c r="K23" s="12"/>
      <c r="L23" s="12"/>
      <c r="M23" s="12"/>
      <c r="N23" s="12"/>
      <c r="O23" s="12"/>
      <c r="P23" s="12"/>
      <c r="Q23" s="12"/>
      <c r="R23" s="14"/>
      <c r="S23" s="21"/>
      <c r="T23" s="34"/>
      <c r="U23" s="34"/>
      <c r="V23" s="34"/>
      <c r="W23" s="34"/>
      <c r="X23" s="34"/>
      <c r="Y23" s="34"/>
      <c r="Z23" s="34"/>
      <c r="AA23" s="34"/>
      <c r="AB23" s="34"/>
      <c r="AC23" s="34"/>
      <c r="AD23" s="34"/>
      <c r="AE23" s="16"/>
      <c r="AF23" s="21"/>
      <c r="AG23" s="37"/>
      <c r="AH23" s="38"/>
      <c r="AI23" s="38"/>
      <c r="AJ23" s="38"/>
      <c r="AK23" s="16"/>
    </row>
    <row r="24" spans="1:37" ht="18">
      <c r="A24" s="184" t="s">
        <v>22</v>
      </c>
      <c r="B24" s="185"/>
      <c r="C24" s="185"/>
      <c r="D24" s="185"/>
      <c r="E24" s="185"/>
      <c r="F24" s="187"/>
      <c r="G24" s="187"/>
      <c r="H24" s="187"/>
      <c r="I24" s="187"/>
      <c r="J24" s="187"/>
      <c r="K24" s="187"/>
      <c r="L24" s="187"/>
      <c r="M24" s="187"/>
      <c r="N24" s="187"/>
      <c r="O24" s="187"/>
      <c r="P24" s="187"/>
      <c r="Q24" s="187"/>
      <c r="R24" s="188"/>
      <c r="S24" s="11"/>
      <c r="T24" s="242"/>
      <c r="U24" s="242"/>
      <c r="V24" s="242"/>
      <c r="W24" s="242"/>
      <c r="X24" s="242"/>
      <c r="Y24" s="242"/>
      <c r="Z24" s="242"/>
      <c r="AA24" s="242"/>
      <c r="AB24" s="242"/>
      <c r="AC24" s="242"/>
      <c r="AD24" s="242"/>
      <c r="AE24" s="117"/>
      <c r="AF24" s="21"/>
      <c r="AG24" s="201"/>
      <c r="AH24" s="200"/>
      <c r="AI24" s="200"/>
      <c r="AJ24" s="200"/>
      <c r="AK24" s="16"/>
    </row>
    <row r="25" spans="1:37" ht="15.75">
      <c r="A25" s="21"/>
      <c r="B25" s="12"/>
      <c r="C25" s="12"/>
      <c r="D25" s="12"/>
      <c r="E25" s="12"/>
      <c r="F25" s="12"/>
      <c r="G25" s="12"/>
      <c r="H25" s="6"/>
      <c r="I25" s="15"/>
      <c r="J25" s="15"/>
      <c r="K25" s="15"/>
      <c r="L25" s="15"/>
      <c r="M25" s="15"/>
      <c r="N25" s="15"/>
      <c r="O25" s="15"/>
      <c r="P25" s="15"/>
      <c r="Q25" s="15"/>
      <c r="R25" s="16"/>
      <c r="S25" s="21"/>
      <c r="T25" s="34"/>
      <c r="U25" s="34"/>
      <c r="V25" s="34"/>
      <c r="W25" s="34"/>
      <c r="X25" s="34"/>
      <c r="Y25" s="34"/>
      <c r="Z25" s="34"/>
      <c r="AA25" s="34"/>
      <c r="AB25" s="34"/>
      <c r="AC25" s="34"/>
      <c r="AD25" s="34"/>
      <c r="AE25" s="16"/>
      <c r="AF25" s="21"/>
      <c r="AG25" s="37"/>
      <c r="AH25" s="38"/>
      <c r="AI25" s="38"/>
      <c r="AJ25" s="38"/>
      <c r="AK25" s="16"/>
    </row>
    <row r="26" spans="1:37" ht="18">
      <c r="A26" s="184" t="s">
        <v>17</v>
      </c>
      <c r="B26" s="205"/>
      <c r="C26" s="205"/>
      <c r="D26" s="185"/>
      <c r="E26" s="187"/>
      <c r="F26" s="187"/>
      <c r="G26" s="187"/>
      <c r="H26" s="187"/>
      <c r="I26" s="187"/>
      <c r="J26" s="187"/>
      <c r="K26" s="187"/>
      <c r="L26" s="187"/>
      <c r="M26" s="187"/>
      <c r="N26" s="187"/>
      <c r="O26" s="187"/>
      <c r="P26" s="187"/>
      <c r="Q26" s="187"/>
      <c r="R26" s="188"/>
      <c r="S26" s="11"/>
      <c r="T26" s="242"/>
      <c r="U26" s="242"/>
      <c r="V26" s="242"/>
      <c r="W26" s="242"/>
      <c r="X26" s="242"/>
      <c r="Y26" s="242"/>
      <c r="Z26" s="242"/>
      <c r="AA26" s="242"/>
      <c r="AB26" s="242"/>
      <c r="AC26" s="242"/>
      <c r="AD26" s="242"/>
      <c r="AE26" s="117" t="b">
        <v>0</v>
      </c>
      <c r="AF26" s="21"/>
      <c r="AG26" s="201"/>
      <c r="AH26" s="200"/>
      <c r="AI26" s="200"/>
      <c r="AJ26" s="200"/>
      <c r="AK26" s="16"/>
    </row>
    <row r="27" spans="1:37" ht="15.75">
      <c r="A27" s="20"/>
      <c r="B27" s="15"/>
      <c r="C27" s="15"/>
      <c r="D27" s="15"/>
      <c r="E27" s="15"/>
      <c r="F27" s="15"/>
      <c r="G27" s="15"/>
      <c r="H27" s="15"/>
      <c r="I27" s="15"/>
      <c r="J27" s="15"/>
      <c r="K27" s="15"/>
      <c r="L27" s="15"/>
      <c r="M27" s="15"/>
      <c r="N27" s="15"/>
      <c r="O27" s="15"/>
      <c r="P27" s="15"/>
      <c r="Q27" s="15"/>
      <c r="R27" s="16"/>
      <c r="S27" s="21"/>
      <c r="T27" s="34"/>
      <c r="U27" s="34"/>
      <c r="V27" s="34"/>
      <c r="W27" s="34"/>
      <c r="X27" s="34"/>
      <c r="Y27" s="34"/>
      <c r="Z27" s="34"/>
      <c r="AA27" s="34"/>
      <c r="AB27" s="34"/>
      <c r="AC27" s="34"/>
      <c r="AD27" s="34"/>
      <c r="AE27" s="16"/>
      <c r="AF27" s="21"/>
      <c r="AG27" s="37"/>
      <c r="AH27" s="38"/>
      <c r="AI27" s="38"/>
      <c r="AJ27" s="38"/>
      <c r="AK27" s="16"/>
    </row>
    <row r="28" spans="1:37" ht="18">
      <c r="A28" s="189" t="s">
        <v>18</v>
      </c>
      <c r="B28" s="190"/>
      <c r="C28" s="191"/>
      <c r="D28" s="191"/>
      <c r="E28" s="191"/>
      <c r="F28" s="191"/>
      <c r="G28" s="191"/>
      <c r="H28" s="191"/>
      <c r="I28" s="192"/>
      <c r="J28" s="192"/>
      <c r="K28" s="193"/>
      <c r="L28" s="194"/>
      <c r="M28" s="194"/>
      <c r="N28" s="194"/>
      <c r="O28" s="194"/>
      <c r="P28" s="194"/>
      <c r="Q28" s="194"/>
      <c r="R28" s="195"/>
      <c r="S28" s="11"/>
      <c r="T28" s="242"/>
      <c r="U28" s="242"/>
      <c r="V28" s="242"/>
      <c r="W28" s="242"/>
      <c r="X28" s="242"/>
      <c r="Y28" s="242"/>
      <c r="Z28" s="242"/>
      <c r="AA28" s="242"/>
      <c r="AB28" s="242"/>
      <c r="AC28" s="242"/>
      <c r="AD28" s="242"/>
      <c r="AE28" s="117" t="b">
        <v>0</v>
      </c>
      <c r="AF28" s="21"/>
      <c r="AG28" s="201"/>
      <c r="AH28" s="200"/>
      <c r="AI28" s="200"/>
      <c r="AJ28" s="200"/>
      <c r="AK28" s="16"/>
    </row>
    <row r="29" spans="1:37" ht="6" customHeight="1">
      <c r="A29" s="22"/>
      <c r="B29" s="23"/>
      <c r="C29" s="23"/>
      <c r="D29" s="23"/>
      <c r="E29" s="23"/>
      <c r="F29" s="23"/>
      <c r="G29" s="23"/>
      <c r="H29" s="23"/>
      <c r="I29" s="23"/>
      <c r="J29" s="23"/>
      <c r="K29" s="23"/>
      <c r="L29" s="23"/>
      <c r="M29" s="23"/>
      <c r="N29" s="23"/>
      <c r="O29" s="23"/>
      <c r="P29" s="23"/>
      <c r="Q29" s="23"/>
      <c r="R29" s="24"/>
      <c r="S29" s="22"/>
      <c r="T29" s="25"/>
      <c r="U29" s="25"/>
      <c r="V29" s="25"/>
      <c r="W29" s="25"/>
      <c r="X29" s="25"/>
      <c r="Y29" s="25"/>
      <c r="Z29" s="25"/>
      <c r="AA29" s="25"/>
      <c r="AB29" s="25"/>
      <c r="AC29" s="25"/>
      <c r="AD29" s="25"/>
      <c r="AE29" s="24"/>
      <c r="AF29" s="22"/>
      <c r="AG29" s="23"/>
      <c r="AH29" s="23"/>
      <c r="AI29" s="23"/>
      <c r="AJ29" s="23"/>
      <c r="AK29" s="24"/>
    </row>
    <row r="30" ht="6" customHeight="1"/>
    <row r="31" spans="3:36" ht="15">
      <c r="C31" s="227" t="s">
        <v>24</v>
      </c>
      <c r="D31" s="227"/>
      <c r="E31" s="227"/>
      <c r="F31" s="227"/>
      <c r="G31" s="227"/>
      <c r="H31" s="227"/>
      <c r="I31" s="227"/>
      <c r="J31" s="227"/>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row>
    <row r="32" spans="3:36" ht="17.25">
      <c r="C32" s="227"/>
      <c r="D32" s="227"/>
      <c r="E32" s="227"/>
      <c r="F32" s="227"/>
      <c r="G32" s="227"/>
      <c r="H32" s="227"/>
      <c r="I32" s="227"/>
      <c r="J32" s="22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row>
    <row r="34" spans="1:36" ht="15">
      <c r="A34" s="227" t="s">
        <v>25</v>
      </c>
      <c r="B34" s="227"/>
      <c r="C34" s="227"/>
      <c r="D34" s="227"/>
      <c r="E34" s="227"/>
      <c r="F34" s="227"/>
      <c r="G34" s="227"/>
      <c r="H34" s="227"/>
      <c r="J34" s="271" t="s">
        <v>544</v>
      </c>
      <c r="K34" s="271"/>
      <c r="L34" s="271"/>
      <c r="M34" s="271"/>
      <c r="N34" s="271"/>
      <c r="O34" s="271"/>
      <c r="P34" s="271"/>
      <c r="Q34" s="271"/>
      <c r="R34" s="271"/>
      <c r="S34" s="271"/>
      <c r="T34" s="271"/>
      <c r="U34" s="271"/>
      <c r="V34" s="271"/>
      <c r="W34" s="271"/>
      <c r="X34" s="2" t="s">
        <v>555</v>
      </c>
      <c r="Y34" s="1"/>
      <c r="Z34" s="1"/>
      <c r="AA34" s="1"/>
      <c r="AB34" s="1"/>
      <c r="AC34" s="2"/>
      <c r="AD34" s="2"/>
      <c r="AE34" s="1"/>
      <c r="AF34" s="1"/>
      <c r="AG34" s="1"/>
      <c r="AH34" s="1"/>
      <c r="AI34" s="1"/>
      <c r="AJ34" s="1"/>
    </row>
    <row r="35" ht="15.75"/>
    <row r="36" spans="1:32" ht="15.75">
      <c r="A36" s="115" t="b">
        <v>0</v>
      </c>
      <c r="B36" s="228" t="s">
        <v>547</v>
      </c>
      <c r="C36" s="227"/>
      <c r="D36" s="227"/>
      <c r="E36" s="227"/>
      <c r="F36" s="227"/>
      <c r="G36" s="227"/>
      <c r="H36" s="227"/>
      <c r="I36" s="227"/>
      <c r="J36" s="227"/>
      <c r="K36" s="227"/>
      <c r="L36" s="227"/>
      <c r="M36" s="227"/>
      <c r="N36" s="227"/>
      <c r="O36" s="227"/>
      <c r="P36" s="227"/>
      <c r="Q36" s="227"/>
      <c r="R36" s="227"/>
      <c r="S36" s="197"/>
      <c r="T36" s="197"/>
      <c r="U36" s="197"/>
      <c r="V36" s="197"/>
      <c r="W36" s="197"/>
      <c r="X36" s="197"/>
      <c r="Y36" s="197"/>
      <c r="Z36" s="197"/>
      <c r="AA36" s="197"/>
      <c r="AB36" s="197"/>
      <c r="AC36" s="197"/>
      <c r="AD36" s="197"/>
      <c r="AE36" s="197"/>
      <c r="AF36" s="197"/>
    </row>
    <row r="37" ht="15.75"/>
    <row r="38" spans="1:23" ht="15">
      <c r="A38" s="2" t="s">
        <v>26</v>
      </c>
      <c r="B38" s="2"/>
      <c r="C38" s="2"/>
      <c r="D38" s="2"/>
      <c r="E38" s="2"/>
      <c r="F38" s="2"/>
      <c r="G38" s="2"/>
      <c r="H38" s="2"/>
      <c r="I38" s="2"/>
      <c r="J38" s="2"/>
      <c r="K38" s="2"/>
      <c r="L38" s="2"/>
      <c r="M38" s="2"/>
      <c r="N38" s="2"/>
      <c r="O38" s="2"/>
      <c r="P38" s="2"/>
      <c r="Q38" s="2"/>
      <c r="R38" s="2"/>
      <c r="S38" s="2"/>
      <c r="T38" s="2"/>
      <c r="U38" s="2"/>
      <c r="V38" s="2"/>
      <c r="W38" s="2"/>
    </row>
    <row r="39" spans="1:36" ht="15">
      <c r="A39" s="198"/>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row>
    <row r="40" spans="1:36" ht="15.75" customHeight="1">
      <c r="A40" s="199"/>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row>
    <row r="41" spans="1:36" ht="15">
      <c r="A41" s="199"/>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row>
    <row r="42" spans="1:36" ht="15">
      <c r="A42" s="199"/>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row>
    <row r="43" spans="1:36" ht="15">
      <c r="A43" s="199"/>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row>
    <row r="44" spans="1:36" ht="15">
      <c r="A44" s="199"/>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row>
    <row r="45" spans="1:21" ht="6" customHeight="1">
      <c r="A45" s="23"/>
      <c r="B45" s="23"/>
      <c r="C45" s="23"/>
      <c r="D45" s="23"/>
      <c r="E45" s="23"/>
      <c r="F45" s="23"/>
      <c r="G45" s="23"/>
      <c r="H45" s="23"/>
      <c r="I45" s="23"/>
      <c r="J45" s="23"/>
      <c r="K45" s="23"/>
      <c r="L45" s="23"/>
      <c r="M45" s="23"/>
      <c r="N45" s="23"/>
      <c r="O45" s="23"/>
      <c r="P45" s="23"/>
      <c r="Q45" s="23"/>
      <c r="R45" s="23"/>
      <c r="S45" s="23"/>
      <c r="T45" s="23"/>
      <c r="U45" s="23"/>
    </row>
    <row r="46" spans="1:37" ht="15">
      <c r="A46" s="26"/>
      <c r="B46" s="8"/>
      <c r="C46" s="8"/>
      <c r="D46" s="8"/>
      <c r="E46" s="8"/>
      <c r="F46" s="8"/>
      <c r="G46" s="8"/>
      <c r="H46" s="8"/>
      <c r="I46" s="8"/>
      <c r="J46" s="8"/>
      <c r="K46" s="8"/>
      <c r="L46" s="8"/>
      <c r="M46" s="8"/>
      <c r="N46" s="8"/>
      <c r="O46" s="8"/>
      <c r="P46" s="8"/>
      <c r="Q46" s="8"/>
      <c r="R46" s="8"/>
      <c r="S46" s="8"/>
      <c r="T46" s="8"/>
      <c r="U46" s="8"/>
      <c r="V46" s="26"/>
      <c r="W46" s="276" t="s">
        <v>31</v>
      </c>
      <c r="X46" s="259"/>
      <c r="Y46" s="259"/>
      <c r="Z46" s="259"/>
      <c r="AA46" s="259"/>
      <c r="AB46" s="259"/>
      <c r="AC46" s="259"/>
      <c r="AD46" s="259"/>
      <c r="AE46" s="259"/>
      <c r="AF46" s="259"/>
      <c r="AG46" s="259"/>
      <c r="AH46" s="259"/>
      <c r="AI46" s="259"/>
      <c r="AJ46" s="259"/>
      <c r="AK46" s="8"/>
    </row>
    <row r="47" spans="1:37" ht="15">
      <c r="A47" s="20"/>
      <c r="B47" s="15"/>
      <c r="C47" s="205" t="s">
        <v>27</v>
      </c>
      <c r="D47" s="205"/>
      <c r="E47" s="205"/>
      <c r="F47" s="205"/>
      <c r="G47" s="205"/>
      <c r="H47" s="205"/>
      <c r="I47" s="205"/>
      <c r="J47" s="205"/>
      <c r="K47" s="251"/>
      <c r="L47" s="15"/>
      <c r="M47" s="15"/>
      <c r="N47" s="15"/>
      <c r="O47" s="15"/>
      <c r="P47" s="15"/>
      <c r="Q47" s="15"/>
      <c r="R47" s="15"/>
      <c r="S47" s="15"/>
      <c r="T47" s="15"/>
      <c r="U47" s="15"/>
      <c r="V47" s="20"/>
      <c r="W47" s="185"/>
      <c r="X47" s="185"/>
      <c r="Y47" s="185"/>
      <c r="Z47" s="185"/>
      <c r="AA47" s="185"/>
      <c r="AB47" s="185"/>
      <c r="AC47" s="185"/>
      <c r="AD47" s="185"/>
      <c r="AE47" s="185"/>
      <c r="AF47" s="185"/>
      <c r="AG47" s="185"/>
      <c r="AH47" s="185"/>
      <c r="AI47" s="185"/>
      <c r="AJ47" s="185"/>
      <c r="AK47" s="15"/>
    </row>
    <row r="48" spans="1:37" ht="23.25" customHeight="1">
      <c r="A48" s="20"/>
      <c r="B48" s="15"/>
      <c r="C48" s="275" t="s">
        <v>545</v>
      </c>
      <c r="D48" s="275"/>
      <c r="E48" s="275"/>
      <c r="F48" s="275"/>
      <c r="G48" s="275"/>
      <c r="H48" s="275"/>
      <c r="I48" s="275"/>
      <c r="J48" s="275"/>
      <c r="K48" s="275"/>
      <c r="L48" s="275"/>
      <c r="M48" s="275"/>
      <c r="N48" s="275"/>
      <c r="O48" s="275"/>
      <c r="P48" s="275"/>
      <c r="Q48" s="275"/>
      <c r="R48" s="275"/>
      <c r="S48" s="275"/>
      <c r="T48" s="275"/>
      <c r="U48" s="15"/>
      <c r="V48" s="20"/>
      <c r="W48" s="187"/>
      <c r="X48" s="187"/>
      <c r="Y48" s="187"/>
      <c r="Z48" s="187"/>
      <c r="AA48" s="187"/>
      <c r="AB48" s="187"/>
      <c r="AC48" s="187"/>
      <c r="AD48" s="187"/>
      <c r="AE48" s="187"/>
      <c r="AF48" s="187"/>
      <c r="AG48" s="187"/>
      <c r="AH48" s="187"/>
      <c r="AI48" s="187"/>
      <c r="AJ48" s="187"/>
      <c r="AK48" s="15"/>
    </row>
    <row r="49" spans="1:37" ht="23.25" customHeight="1">
      <c r="A49" s="20"/>
      <c r="B49" s="15"/>
      <c r="C49" s="15"/>
      <c r="D49" s="15"/>
      <c r="E49" s="15"/>
      <c r="F49" s="15"/>
      <c r="G49" s="15"/>
      <c r="H49" s="15"/>
      <c r="I49" s="15"/>
      <c r="J49" s="15"/>
      <c r="K49" s="15"/>
      <c r="L49" s="15"/>
      <c r="M49" s="15"/>
      <c r="N49" s="15"/>
      <c r="O49" s="15"/>
      <c r="P49" s="15"/>
      <c r="Q49" s="15"/>
      <c r="R49" s="15"/>
      <c r="S49" s="15"/>
      <c r="T49" s="15"/>
      <c r="U49" s="15"/>
      <c r="V49" s="20"/>
      <c r="W49" s="187"/>
      <c r="X49" s="187"/>
      <c r="Y49" s="187"/>
      <c r="Z49" s="187"/>
      <c r="AA49" s="187"/>
      <c r="AB49" s="187"/>
      <c r="AC49" s="187"/>
      <c r="AD49" s="187"/>
      <c r="AE49" s="187"/>
      <c r="AF49" s="187"/>
      <c r="AG49" s="187"/>
      <c r="AH49" s="187"/>
      <c r="AI49" s="187"/>
      <c r="AJ49" s="187"/>
      <c r="AK49" s="15"/>
    </row>
    <row r="50" spans="1:37" ht="23.25" customHeight="1">
      <c r="A50" s="20"/>
      <c r="B50" s="15"/>
      <c r="C50" s="205" t="s">
        <v>28</v>
      </c>
      <c r="D50" s="205"/>
      <c r="E50" s="205"/>
      <c r="F50" s="205"/>
      <c r="G50" s="205"/>
      <c r="H50" s="205"/>
      <c r="I50" s="205"/>
      <c r="J50" s="205"/>
      <c r="K50" s="243"/>
      <c r="L50" s="187"/>
      <c r="M50" s="187"/>
      <c r="N50" s="187"/>
      <c r="O50" s="187"/>
      <c r="P50" s="187"/>
      <c r="Q50" s="187"/>
      <c r="R50" s="187"/>
      <c r="S50" s="187"/>
      <c r="T50" s="187"/>
      <c r="U50" s="15"/>
      <c r="V50" s="20"/>
      <c r="W50" s="187"/>
      <c r="X50" s="187"/>
      <c r="Y50" s="187"/>
      <c r="Z50" s="187"/>
      <c r="AA50" s="187"/>
      <c r="AB50" s="187"/>
      <c r="AC50" s="187"/>
      <c r="AD50" s="187"/>
      <c r="AE50" s="187"/>
      <c r="AF50" s="187"/>
      <c r="AG50" s="187"/>
      <c r="AH50" s="187"/>
      <c r="AI50" s="187"/>
      <c r="AJ50" s="187"/>
      <c r="AK50" s="15"/>
    </row>
    <row r="51" spans="1:37" ht="23.25" customHeight="1">
      <c r="A51" s="20"/>
      <c r="B51" s="15"/>
      <c r="C51" s="205" t="s">
        <v>72</v>
      </c>
      <c r="D51" s="205"/>
      <c r="E51" s="205"/>
      <c r="F51" s="205"/>
      <c r="G51" s="205"/>
      <c r="H51" s="205"/>
      <c r="I51" s="205"/>
      <c r="J51" s="205"/>
      <c r="K51" s="205"/>
      <c r="L51" s="205"/>
      <c r="M51" s="15"/>
      <c r="N51" s="15"/>
      <c r="O51" s="15"/>
      <c r="P51" s="15"/>
      <c r="Q51" s="15"/>
      <c r="R51" s="15"/>
      <c r="S51" s="15"/>
      <c r="T51" s="15"/>
      <c r="U51" s="15"/>
      <c r="V51" s="20"/>
      <c r="W51" s="187"/>
      <c r="X51" s="187"/>
      <c r="Y51" s="187"/>
      <c r="Z51" s="187"/>
      <c r="AA51" s="187"/>
      <c r="AB51" s="187"/>
      <c r="AC51" s="187"/>
      <c r="AD51" s="187"/>
      <c r="AE51" s="187"/>
      <c r="AF51" s="187"/>
      <c r="AG51" s="187"/>
      <c r="AH51" s="187"/>
      <c r="AI51" s="187"/>
      <c r="AJ51" s="187"/>
      <c r="AK51" s="15"/>
    </row>
    <row r="52" spans="1:37" ht="23.25" customHeight="1">
      <c r="A52" s="277" t="s">
        <v>554</v>
      </c>
      <c r="B52" s="229"/>
      <c r="C52" s="229"/>
      <c r="D52" s="229"/>
      <c r="E52" s="229"/>
      <c r="F52" s="229"/>
      <c r="G52" s="229"/>
      <c r="H52" s="229"/>
      <c r="I52" s="229"/>
      <c r="J52" s="229"/>
      <c r="K52" s="229"/>
      <c r="L52" s="229"/>
      <c r="M52" s="229"/>
      <c r="N52" s="229"/>
      <c r="O52" s="229"/>
      <c r="P52" s="229"/>
      <c r="Q52" s="68" t="s">
        <v>30</v>
      </c>
      <c r="R52" s="56" t="s">
        <v>29</v>
      </c>
      <c r="S52" s="56"/>
      <c r="T52" s="56"/>
      <c r="U52" s="15"/>
      <c r="V52" s="20"/>
      <c r="W52" s="187"/>
      <c r="X52" s="187"/>
      <c r="Y52" s="187"/>
      <c r="Z52" s="187"/>
      <c r="AA52" s="187"/>
      <c r="AB52" s="187"/>
      <c r="AC52" s="187"/>
      <c r="AD52" s="187"/>
      <c r="AE52" s="187"/>
      <c r="AF52" s="187"/>
      <c r="AG52" s="187"/>
      <c r="AH52" s="187"/>
      <c r="AI52" s="187"/>
      <c r="AJ52" s="187"/>
      <c r="AK52" s="15"/>
    </row>
    <row r="53" spans="1:37" ht="15" customHeight="1">
      <c r="A53" s="278"/>
      <c r="B53" s="229"/>
      <c r="C53" s="229"/>
      <c r="D53" s="229"/>
      <c r="E53" s="229"/>
      <c r="F53" s="229"/>
      <c r="G53" s="229"/>
      <c r="H53" s="229"/>
      <c r="I53" s="229"/>
      <c r="J53" s="229"/>
      <c r="K53" s="229"/>
      <c r="L53" s="229"/>
      <c r="M53" s="229"/>
      <c r="N53" s="229"/>
      <c r="O53" s="229"/>
      <c r="P53" s="229"/>
      <c r="Q53" s="111" t="b">
        <v>0</v>
      </c>
      <c r="R53" s="112" t="b">
        <v>0</v>
      </c>
      <c r="S53" s="121"/>
      <c r="T53" s="121"/>
      <c r="U53" s="15"/>
      <c r="V53" s="20"/>
      <c r="W53" s="276"/>
      <c r="X53" s="276"/>
      <c r="Y53" s="276"/>
      <c r="Z53" s="276"/>
      <c r="AA53" s="276"/>
      <c r="AB53" s="276"/>
      <c r="AC53" s="276"/>
      <c r="AD53" s="276"/>
      <c r="AE53" s="276"/>
      <c r="AF53" s="276"/>
      <c r="AG53" s="276"/>
      <c r="AH53" s="276"/>
      <c r="AI53" s="276"/>
      <c r="AJ53" s="276"/>
      <c r="AK53" s="15"/>
    </row>
    <row r="54" spans="1:37" ht="24.75" customHeight="1">
      <c r="A54" s="279"/>
      <c r="B54" s="280"/>
      <c r="C54" s="280"/>
      <c r="D54" s="280"/>
      <c r="E54" s="280"/>
      <c r="F54" s="280"/>
      <c r="G54" s="280"/>
      <c r="H54" s="280"/>
      <c r="I54" s="280"/>
      <c r="J54" s="280"/>
      <c r="K54" s="280"/>
      <c r="L54" s="280"/>
      <c r="M54" s="280"/>
      <c r="N54" s="280"/>
      <c r="O54" s="280"/>
      <c r="P54" s="280"/>
      <c r="Q54" s="113"/>
      <c r="R54" s="114"/>
      <c r="S54" s="110"/>
      <c r="T54" s="110"/>
      <c r="U54" s="23"/>
      <c r="V54" s="184" t="s">
        <v>32</v>
      </c>
      <c r="W54" s="205"/>
      <c r="X54" s="205"/>
      <c r="Y54" s="205"/>
      <c r="Z54" s="205"/>
      <c r="AA54" s="205"/>
      <c r="AB54" s="205"/>
      <c r="AC54" s="205"/>
      <c r="AD54" s="205"/>
      <c r="AE54" s="205"/>
      <c r="AF54" s="205"/>
      <c r="AG54" s="205"/>
      <c r="AH54" s="205"/>
      <c r="AI54" s="15"/>
      <c r="AJ54" s="15"/>
      <c r="AK54" s="15"/>
    </row>
    <row r="55" spans="1:37" ht="15">
      <c r="A55" s="46"/>
      <c r="B55" s="46"/>
      <c r="C55" s="46"/>
      <c r="D55" s="46"/>
      <c r="E55" s="46"/>
      <c r="F55" s="46"/>
      <c r="G55" s="46"/>
      <c r="H55" s="46"/>
      <c r="I55" s="46"/>
      <c r="J55" s="46"/>
      <c r="K55" s="46"/>
      <c r="L55" s="46"/>
      <c r="M55" s="46"/>
      <c r="N55" s="46"/>
      <c r="O55" s="46"/>
      <c r="P55" s="46"/>
      <c r="Q55" s="46"/>
      <c r="R55" s="46"/>
      <c r="S55" s="46"/>
      <c r="T55" s="46"/>
      <c r="V55" s="20"/>
      <c r="W55" s="205"/>
      <c r="X55" s="205"/>
      <c r="Y55" s="205"/>
      <c r="Z55" s="205"/>
      <c r="AA55" s="205"/>
      <c r="AB55" s="205"/>
      <c r="AC55" s="205"/>
      <c r="AD55" s="205"/>
      <c r="AE55" s="205"/>
      <c r="AF55" s="205"/>
      <c r="AG55" s="205"/>
      <c r="AH55" s="205"/>
      <c r="AI55" s="205"/>
      <c r="AJ55" s="205"/>
      <c r="AK55" s="15"/>
    </row>
    <row r="56" spans="1:37" ht="18">
      <c r="A56" s="46"/>
      <c r="B56" s="46"/>
      <c r="C56" s="46"/>
      <c r="D56" s="46"/>
      <c r="E56" s="46"/>
      <c r="F56" s="46"/>
      <c r="G56" s="46"/>
      <c r="H56" s="46"/>
      <c r="I56" s="46"/>
      <c r="J56" s="46"/>
      <c r="K56" s="46"/>
      <c r="L56" s="46"/>
      <c r="M56" s="46"/>
      <c r="N56" s="46"/>
      <c r="O56" s="46"/>
      <c r="P56" s="46"/>
      <c r="Q56" s="71" t="s">
        <v>30</v>
      </c>
      <c r="R56" s="46" t="s">
        <v>29</v>
      </c>
      <c r="S56" s="46"/>
      <c r="T56" s="46"/>
      <c r="V56" s="184" t="s">
        <v>33</v>
      </c>
      <c r="W56" s="205"/>
      <c r="X56" s="205"/>
      <c r="Y56" s="205"/>
      <c r="Z56" s="205"/>
      <c r="AA56" s="205"/>
      <c r="AB56" s="205"/>
      <c r="AC56" s="187"/>
      <c r="AD56" s="187"/>
      <c r="AE56" s="187"/>
      <c r="AF56" s="187"/>
      <c r="AG56" s="187"/>
      <c r="AH56" s="187"/>
      <c r="AI56" s="187"/>
      <c r="AJ56" s="187"/>
      <c r="AK56" s="15"/>
    </row>
    <row r="57" spans="1:37" ht="15.75">
      <c r="A57" s="230" t="s">
        <v>49</v>
      </c>
      <c r="B57" s="230"/>
      <c r="C57" s="230"/>
      <c r="D57" s="230"/>
      <c r="E57" s="230"/>
      <c r="F57" s="230"/>
      <c r="G57" s="230"/>
      <c r="H57" s="230"/>
      <c r="I57" s="230"/>
      <c r="J57" s="230"/>
      <c r="K57" s="230"/>
      <c r="L57" s="230"/>
      <c r="M57" s="230"/>
      <c r="N57" s="230"/>
      <c r="O57" s="230"/>
      <c r="P57" s="144"/>
      <c r="Q57" s="115" t="b">
        <v>0</v>
      </c>
      <c r="R57" s="115" t="b">
        <v>0</v>
      </c>
      <c r="S57" s="46"/>
      <c r="T57" s="46"/>
      <c r="V57" s="20"/>
      <c r="W57" s="205"/>
      <c r="X57" s="205"/>
      <c r="Y57" s="205"/>
      <c r="Z57" s="205"/>
      <c r="AA57" s="205"/>
      <c r="AB57" s="205"/>
      <c r="AC57" s="205"/>
      <c r="AD57" s="205"/>
      <c r="AE57" s="205"/>
      <c r="AF57" s="205"/>
      <c r="AG57" s="205"/>
      <c r="AH57" s="205"/>
      <c r="AI57" s="205"/>
      <c r="AJ57" s="205"/>
      <c r="AK57" s="15"/>
    </row>
    <row r="58" spans="1:37" ht="18">
      <c r="A58" s="46"/>
      <c r="B58" s="46"/>
      <c r="C58" s="46"/>
      <c r="D58" s="46"/>
      <c r="E58" s="46"/>
      <c r="F58" s="46"/>
      <c r="G58" s="46"/>
      <c r="H58" s="46"/>
      <c r="I58" s="46"/>
      <c r="J58" s="46"/>
      <c r="K58" s="46"/>
      <c r="L58" s="46"/>
      <c r="M58" s="46"/>
      <c r="N58" s="46"/>
      <c r="O58" s="46"/>
      <c r="P58" s="46"/>
      <c r="Q58" s="46"/>
      <c r="R58" s="46"/>
      <c r="S58" s="46"/>
      <c r="T58" s="46"/>
      <c r="V58" s="184" t="s">
        <v>34</v>
      </c>
      <c r="W58" s="205"/>
      <c r="X58" s="205"/>
      <c r="Y58" s="205"/>
      <c r="Z58" s="205"/>
      <c r="AA58" s="187"/>
      <c r="AB58" s="187"/>
      <c r="AC58" s="187"/>
      <c r="AD58" s="187"/>
      <c r="AE58" s="187"/>
      <c r="AF58" s="187"/>
      <c r="AG58" s="187"/>
      <c r="AH58" s="187"/>
      <c r="AI58" s="187"/>
      <c r="AJ58" s="187"/>
      <c r="AK58" s="15"/>
    </row>
    <row r="59" spans="1:37" ht="15.75">
      <c r="A59" s="226" t="s">
        <v>50</v>
      </c>
      <c r="B59" s="226"/>
      <c r="C59" s="226"/>
      <c r="D59" s="226"/>
      <c r="E59" s="226"/>
      <c r="F59" s="226"/>
      <c r="G59" s="226"/>
      <c r="H59" s="226"/>
      <c r="I59" s="226"/>
      <c r="J59" s="226"/>
      <c r="K59" s="226"/>
      <c r="L59" s="226"/>
      <c r="M59" s="226"/>
      <c r="N59" s="226"/>
      <c r="O59" s="226"/>
      <c r="P59" s="226"/>
      <c r="Q59" s="115" t="b">
        <v>0</v>
      </c>
      <c r="R59" s="115" t="b">
        <v>0</v>
      </c>
      <c r="S59" s="122"/>
      <c r="T59" s="46"/>
      <c r="V59" s="184"/>
      <c r="W59" s="205"/>
      <c r="X59" s="205"/>
      <c r="Y59" s="205"/>
      <c r="Z59" s="205"/>
      <c r="AA59" s="205"/>
      <c r="AB59" s="205"/>
      <c r="AC59" s="205"/>
      <c r="AD59" s="205"/>
      <c r="AE59" s="205"/>
      <c r="AF59" s="205"/>
      <c r="AG59" s="205"/>
      <c r="AH59" s="205"/>
      <c r="AI59" s="15"/>
      <c r="AJ59" s="15"/>
      <c r="AK59" s="15"/>
    </row>
    <row r="60" spans="1:37" ht="18">
      <c r="A60" s="226"/>
      <c r="B60" s="226"/>
      <c r="C60" s="226"/>
      <c r="D60" s="226"/>
      <c r="E60" s="226"/>
      <c r="F60" s="226"/>
      <c r="G60" s="226"/>
      <c r="H60" s="226"/>
      <c r="I60" s="226"/>
      <c r="J60" s="226"/>
      <c r="K60" s="226"/>
      <c r="L60" s="226"/>
      <c r="M60" s="226"/>
      <c r="N60" s="226"/>
      <c r="O60" s="226"/>
      <c r="P60" s="226"/>
      <c r="Q60" s="116"/>
      <c r="R60" s="116"/>
      <c r="S60" s="46"/>
      <c r="T60" s="46"/>
      <c r="V60" s="211"/>
      <c r="W60" s="187"/>
      <c r="X60" s="187"/>
      <c r="Y60" s="187"/>
      <c r="Z60" s="187"/>
      <c r="AA60" s="187"/>
      <c r="AB60" s="187"/>
      <c r="AC60" s="187"/>
      <c r="AD60" s="187"/>
      <c r="AE60" s="187"/>
      <c r="AF60" s="187"/>
      <c r="AG60" s="187"/>
      <c r="AH60" s="187"/>
      <c r="AI60" s="187"/>
      <c r="AJ60" s="187"/>
      <c r="AK60" s="15"/>
    </row>
    <row r="61" spans="1:37" ht="18.75">
      <c r="A61" s="46"/>
      <c r="B61" s="46"/>
      <c r="C61" s="46"/>
      <c r="D61" s="46"/>
      <c r="E61" s="46"/>
      <c r="F61" s="46"/>
      <c r="G61" s="46"/>
      <c r="H61" s="46"/>
      <c r="I61" s="46"/>
      <c r="J61" s="46"/>
      <c r="K61" s="46"/>
      <c r="L61" s="46"/>
      <c r="M61" s="46"/>
      <c r="N61" s="46"/>
      <c r="O61" s="46"/>
      <c r="P61" s="46"/>
      <c r="Q61" s="46"/>
      <c r="R61" s="46"/>
      <c r="S61" s="46"/>
      <c r="T61" s="46"/>
      <c r="V61" s="231"/>
      <c r="W61" s="232"/>
      <c r="X61" s="232"/>
      <c r="Y61" s="232"/>
      <c r="Z61" s="232"/>
      <c r="AA61" s="232"/>
      <c r="AB61" s="232"/>
      <c r="AC61" s="232"/>
      <c r="AD61" s="232"/>
      <c r="AE61" s="232"/>
      <c r="AF61" s="232"/>
      <c r="AG61" s="232"/>
      <c r="AH61" s="232"/>
      <c r="AI61" s="232"/>
      <c r="AJ61" s="232"/>
      <c r="AK61" s="15"/>
    </row>
    <row r="62" spans="1:37" ht="18">
      <c r="A62" s="226" t="s">
        <v>73</v>
      </c>
      <c r="B62" s="226"/>
      <c r="C62" s="226"/>
      <c r="D62" s="226"/>
      <c r="E62" s="226"/>
      <c r="F62" s="226"/>
      <c r="G62" s="226"/>
      <c r="H62" s="226"/>
      <c r="I62" s="226"/>
      <c r="J62" s="226"/>
      <c r="K62" s="226"/>
      <c r="L62" s="226"/>
      <c r="M62" s="226"/>
      <c r="N62" s="226"/>
      <c r="O62" s="226"/>
      <c r="P62" s="226"/>
      <c r="Q62" s="115" t="b">
        <v>0</v>
      </c>
      <c r="R62" s="115" t="b">
        <v>0</v>
      </c>
      <c r="S62" s="46"/>
      <c r="T62" s="46"/>
      <c r="V62" s="211"/>
      <c r="W62" s="187"/>
      <c r="X62" s="187"/>
      <c r="Y62" s="187"/>
      <c r="Z62" s="187"/>
      <c r="AA62" s="187"/>
      <c r="AB62" s="187"/>
      <c r="AC62" s="187"/>
      <c r="AD62" s="187"/>
      <c r="AE62" s="187"/>
      <c r="AF62" s="187"/>
      <c r="AG62" s="187"/>
      <c r="AH62" s="187"/>
      <c r="AI62" s="187"/>
      <c r="AJ62" s="187"/>
      <c r="AK62" s="15"/>
    </row>
    <row r="63" spans="1:37" ht="15.75">
      <c r="A63" s="226"/>
      <c r="B63" s="226"/>
      <c r="C63" s="226"/>
      <c r="D63" s="226"/>
      <c r="E63" s="226"/>
      <c r="F63" s="226"/>
      <c r="G63" s="226"/>
      <c r="H63" s="226"/>
      <c r="I63" s="226"/>
      <c r="J63" s="226"/>
      <c r="K63" s="226"/>
      <c r="L63" s="226"/>
      <c r="M63" s="226"/>
      <c r="N63" s="226"/>
      <c r="O63" s="226"/>
      <c r="P63" s="226"/>
      <c r="Q63" s="116"/>
      <c r="R63" s="116"/>
      <c r="S63" s="46"/>
      <c r="T63" s="46"/>
      <c r="V63" s="184"/>
      <c r="W63" s="205"/>
      <c r="X63" s="205"/>
      <c r="Y63" s="205"/>
      <c r="Z63" s="205"/>
      <c r="AA63" s="205"/>
      <c r="AB63" s="205"/>
      <c r="AC63" s="205"/>
      <c r="AD63" s="205"/>
      <c r="AE63" s="205"/>
      <c r="AF63" s="205"/>
      <c r="AG63" s="205"/>
      <c r="AH63" s="205"/>
      <c r="AI63" s="205"/>
      <c r="AJ63" s="205"/>
      <c r="AK63" s="15"/>
    </row>
    <row r="64" spans="1:37" ht="17.25">
      <c r="A64" s="46"/>
      <c r="B64" s="46"/>
      <c r="C64" s="46"/>
      <c r="D64" s="46"/>
      <c r="E64" s="46"/>
      <c r="F64" s="46"/>
      <c r="G64" s="46"/>
      <c r="H64" s="46"/>
      <c r="I64" s="46"/>
      <c r="J64" s="46"/>
      <c r="K64" s="46"/>
      <c r="L64" s="46"/>
      <c r="M64" s="46"/>
      <c r="N64" s="46"/>
      <c r="O64" s="46"/>
      <c r="P64" s="46"/>
      <c r="Q64" s="46"/>
      <c r="R64" s="46"/>
      <c r="S64" s="46"/>
      <c r="T64" s="46"/>
      <c r="V64" s="184" t="s">
        <v>35</v>
      </c>
      <c r="W64" s="205"/>
      <c r="X64" s="205"/>
      <c r="Y64" s="205"/>
      <c r="Z64" s="187"/>
      <c r="AA64" s="187"/>
      <c r="AB64" s="187"/>
      <c r="AC64" s="187"/>
      <c r="AD64" s="187"/>
      <c r="AE64" s="187"/>
      <c r="AF64" s="187"/>
      <c r="AG64" s="187"/>
      <c r="AH64" s="187"/>
      <c r="AI64" s="187"/>
      <c r="AJ64" s="187"/>
      <c r="AK64" s="15"/>
    </row>
    <row r="65" spans="1:37" ht="15">
      <c r="A65" s="230" t="s">
        <v>51</v>
      </c>
      <c r="B65" s="230"/>
      <c r="C65" s="230"/>
      <c r="D65" s="230"/>
      <c r="E65" s="230"/>
      <c r="F65" s="230"/>
      <c r="G65" s="230"/>
      <c r="H65" s="230"/>
      <c r="I65" s="230"/>
      <c r="J65" s="230"/>
      <c r="K65" s="230"/>
      <c r="L65" s="230"/>
      <c r="M65" s="230"/>
      <c r="N65" s="230"/>
      <c r="O65" s="230"/>
      <c r="P65" s="46"/>
      <c r="Q65" s="46"/>
      <c r="R65" s="46"/>
      <c r="S65" s="46"/>
      <c r="T65" s="46"/>
      <c r="V65" s="184"/>
      <c r="W65" s="205"/>
      <c r="X65" s="205"/>
      <c r="Y65" s="205"/>
      <c r="Z65" s="205"/>
      <c r="AA65" s="205"/>
      <c r="AB65" s="205"/>
      <c r="AC65" s="205"/>
      <c r="AD65" s="205"/>
      <c r="AE65" s="205"/>
      <c r="AF65" s="205"/>
      <c r="AG65" s="205"/>
      <c r="AH65" s="205"/>
      <c r="AI65" s="205"/>
      <c r="AJ65" s="205"/>
      <c r="AK65" s="15"/>
    </row>
    <row r="66" spans="1:37" ht="17.25">
      <c r="A66" s="46"/>
      <c r="B66" s="46"/>
      <c r="C66" s="46"/>
      <c r="D66" s="46"/>
      <c r="E66" s="46"/>
      <c r="F66" s="46"/>
      <c r="G66" s="46"/>
      <c r="H66" s="46"/>
      <c r="I66" s="46"/>
      <c r="J66" s="46"/>
      <c r="K66" s="46"/>
      <c r="L66" s="46"/>
      <c r="M66" s="46"/>
      <c r="N66" s="46"/>
      <c r="O66" s="46"/>
      <c r="P66" s="46"/>
      <c r="Q66" s="46"/>
      <c r="R66" s="46"/>
      <c r="S66" s="46"/>
      <c r="T66" s="46"/>
      <c r="V66" s="184" t="s">
        <v>36</v>
      </c>
      <c r="W66" s="205"/>
      <c r="X66" s="205"/>
      <c r="Y66" s="205"/>
      <c r="Z66" s="208"/>
      <c r="AA66" s="187"/>
      <c r="AB66" s="187"/>
      <c r="AC66" s="187"/>
      <c r="AD66" s="187"/>
      <c r="AE66" s="187"/>
      <c r="AF66" s="187"/>
      <c r="AG66" s="187"/>
      <c r="AH66" s="187"/>
      <c r="AI66" s="187"/>
      <c r="AJ66" s="187"/>
      <c r="AK66" s="15"/>
    </row>
    <row r="67" spans="1:37" ht="15">
      <c r="A67" s="29" t="s">
        <v>52</v>
      </c>
      <c r="V67" s="184"/>
      <c r="W67" s="205"/>
      <c r="X67" s="205"/>
      <c r="Y67" s="205"/>
      <c r="Z67" s="205"/>
      <c r="AA67" s="205"/>
      <c r="AB67" s="205"/>
      <c r="AC67" s="205"/>
      <c r="AD67" s="205"/>
      <c r="AE67" s="205"/>
      <c r="AF67" s="205"/>
      <c r="AG67" s="205"/>
      <c r="AH67" s="205"/>
      <c r="AI67" s="205"/>
      <c r="AJ67" s="205"/>
      <c r="AK67" s="15"/>
    </row>
    <row r="68" spans="1:37" ht="17.25">
      <c r="A68" s="228" t="s">
        <v>53</v>
      </c>
      <c r="B68" s="228"/>
      <c r="C68" s="228"/>
      <c r="D68" s="228"/>
      <c r="E68" s="228"/>
      <c r="F68" s="228"/>
      <c r="G68" s="228"/>
      <c r="H68" s="228"/>
      <c r="I68" s="228"/>
      <c r="J68" s="228"/>
      <c r="K68" s="228"/>
      <c r="L68" s="228"/>
      <c r="M68" s="228"/>
      <c r="N68" s="228"/>
      <c r="O68" s="228"/>
      <c r="P68" s="228"/>
      <c r="Q68" s="228"/>
      <c r="R68" s="228"/>
      <c r="S68" s="228"/>
      <c r="T68" s="228"/>
      <c r="V68" s="20"/>
      <c r="W68" s="15"/>
      <c r="X68" s="206" t="s">
        <v>38</v>
      </c>
      <c r="Y68" s="206"/>
      <c r="Z68" s="206"/>
      <c r="AA68" s="206"/>
      <c r="AB68" s="206"/>
      <c r="AC68" s="206"/>
      <c r="AD68" s="221"/>
      <c r="AE68" s="221"/>
      <c r="AF68" s="221"/>
      <c r="AG68" s="221"/>
      <c r="AH68" s="221"/>
      <c r="AI68" s="221"/>
      <c r="AJ68" s="221"/>
      <c r="AK68" s="15"/>
    </row>
    <row r="69" spans="1:37" ht="15">
      <c r="A69" s="228"/>
      <c r="B69" s="228"/>
      <c r="C69" s="228"/>
      <c r="D69" s="228"/>
      <c r="E69" s="228"/>
      <c r="F69" s="228"/>
      <c r="G69" s="228"/>
      <c r="H69" s="228"/>
      <c r="I69" s="228"/>
      <c r="J69" s="228"/>
      <c r="K69" s="228"/>
      <c r="L69" s="228"/>
      <c r="M69" s="228"/>
      <c r="N69" s="228"/>
      <c r="O69" s="228"/>
      <c r="P69" s="228"/>
      <c r="Q69" s="228"/>
      <c r="R69" s="228"/>
      <c r="S69" s="228"/>
      <c r="T69" s="228"/>
      <c r="V69" s="184"/>
      <c r="W69" s="205"/>
      <c r="X69" s="205"/>
      <c r="Y69" s="205"/>
      <c r="Z69" s="205"/>
      <c r="AA69" s="205"/>
      <c r="AB69" s="205"/>
      <c r="AC69" s="205"/>
      <c r="AD69" s="205"/>
      <c r="AE69" s="205"/>
      <c r="AF69" s="205"/>
      <c r="AG69" s="205"/>
      <c r="AH69" s="205"/>
      <c r="AI69" s="205"/>
      <c r="AJ69" s="205"/>
      <c r="AK69" s="15"/>
    </row>
    <row r="70" spans="1:37" ht="17.25">
      <c r="A70" s="228"/>
      <c r="B70" s="228"/>
      <c r="C70" s="228"/>
      <c r="D70" s="228"/>
      <c r="E70" s="228"/>
      <c r="F70" s="228"/>
      <c r="G70" s="228"/>
      <c r="H70" s="228"/>
      <c r="I70" s="228"/>
      <c r="J70" s="228"/>
      <c r="K70" s="228"/>
      <c r="L70" s="228"/>
      <c r="M70" s="228"/>
      <c r="N70" s="228"/>
      <c r="O70" s="228"/>
      <c r="P70" s="228"/>
      <c r="Q70" s="228"/>
      <c r="R70" s="228"/>
      <c r="S70" s="228"/>
      <c r="T70" s="228"/>
      <c r="V70" s="20"/>
      <c r="W70" s="206" t="s">
        <v>37</v>
      </c>
      <c r="X70" s="206"/>
      <c r="Y70" s="206"/>
      <c r="Z70" s="206"/>
      <c r="AA70" s="206"/>
      <c r="AB70" s="206"/>
      <c r="AC70" s="206"/>
      <c r="AD70" s="221"/>
      <c r="AE70" s="221"/>
      <c r="AF70" s="221"/>
      <c r="AG70" s="221"/>
      <c r="AH70" s="221"/>
      <c r="AI70" s="221"/>
      <c r="AJ70" s="221"/>
      <c r="AK70" s="15"/>
    </row>
    <row r="71" spans="1:37" ht="15">
      <c r="A71" s="228"/>
      <c r="B71" s="228"/>
      <c r="C71" s="228"/>
      <c r="D71" s="228"/>
      <c r="E71" s="228"/>
      <c r="F71" s="228"/>
      <c r="G71" s="228"/>
      <c r="H71" s="228"/>
      <c r="I71" s="228"/>
      <c r="J71" s="228"/>
      <c r="K71" s="228"/>
      <c r="L71" s="228"/>
      <c r="M71" s="228"/>
      <c r="N71" s="228"/>
      <c r="O71" s="228"/>
      <c r="P71" s="228"/>
      <c r="Q71" s="228"/>
      <c r="R71" s="228"/>
      <c r="S71" s="228"/>
      <c r="T71" s="228"/>
      <c r="V71" s="184"/>
      <c r="W71" s="205"/>
      <c r="X71" s="205"/>
      <c r="Y71" s="205"/>
      <c r="Z71" s="205"/>
      <c r="AA71" s="205"/>
      <c r="AB71" s="205"/>
      <c r="AC71" s="205"/>
      <c r="AD71" s="205"/>
      <c r="AE71" s="205"/>
      <c r="AF71" s="205"/>
      <c r="AG71" s="205"/>
      <c r="AH71" s="205"/>
      <c r="AI71" s="205"/>
      <c r="AJ71" s="205"/>
      <c r="AK71" s="15"/>
    </row>
    <row r="72" spans="1:37" ht="17.25">
      <c r="A72" s="228"/>
      <c r="B72" s="228"/>
      <c r="C72" s="228"/>
      <c r="D72" s="228"/>
      <c r="E72" s="228"/>
      <c r="F72" s="228"/>
      <c r="G72" s="228"/>
      <c r="H72" s="228"/>
      <c r="I72" s="228"/>
      <c r="J72" s="228"/>
      <c r="K72" s="228"/>
      <c r="L72" s="228"/>
      <c r="M72" s="228"/>
      <c r="N72" s="228"/>
      <c r="O72" s="228"/>
      <c r="P72" s="228"/>
      <c r="Q72" s="228"/>
      <c r="R72" s="228"/>
      <c r="S72" s="228"/>
      <c r="T72" s="228"/>
      <c r="V72" s="20"/>
      <c r="W72" s="206" t="s">
        <v>39</v>
      </c>
      <c r="X72" s="206"/>
      <c r="Y72" s="206"/>
      <c r="Z72" s="206"/>
      <c r="AA72" s="206"/>
      <c r="AB72" s="206"/>
      <c r="AC72" s="206"/>
      <c r="AD72" s="221"/>
      <c r="AE72" s="221"/>
      <c r="AF72" s="221"/>
      <c r="AG72" s="221"/>
      <c r="AH72" s="221"/>
      <c r="AI72" s="221"/>
      <c r="AJ72" s="221"/>
      <c r="AK72" s="15"/>
    </row>
    <row r="73" spans="1:37" ht="15">
      <c r="A73" s="228"/>
      <c r="B73" s="228"/>
      <c r="C73" s="228"/>
      <c r="D73" s="228"/>
      <c r="E73" s="228"/>
      <c r="F73" s="228"/>
      <c r="G73" s="228"/>
      <c r="H73" s="228"/>
      <c r="I73" s="228"/>
      <c r="J73" s="228"/>
      <c r="K73" s="228"/>
      <c r="L73" s="228"/>
      <c r="M73" s="228"/>
      <c r="N73" s="228"/>
      <c r="O73" s="228"/>
      <c r="P73" s="228"/>
      <c r="Q73" s="228"/>
      <c r="R73" s="228"/>
      <c r="S73" s="228"/>
      <c r="T73" s="228"/>
      <c r="V73" s="20"/>
      <c r="W73" s="15"/>
      <c r="X73" s="206"/>
      <c r="Y73" s="206"/>
      <c r="Z73" s="206"/>
      <c r="AA73" s="206"/>
      <c r="AB73" s="206"/>
      <c r="AC73" s="206"/>
      <c r="AD73" s="222"/>
      <c r="AE73" s="222"/>
      <c r="AF73" s="222"/>
      <c r="AG73" s="222"/>
      <c r="AH73" s="222"/>
      <c r="AI73" s="222"/>
      <c r="AJ73" s="222"/>
      <c r="AK73" s="15"/>
    </row>
    <row r="74" spans="1:37" ht="17.25">
      <c r="A74" s="228"/>
      <c r="B74" s="228"/>
      <c r="C74" s="228"/>
      <c r="D74" s="228"/>
      <c r="E74" s="228"/>
      <c r="F74" s="228"/>
      <c r="G74" s="228"/>
      <c r="H74" s="228"/>
      <c r="I74" s="228"/>
      <c r="J74" s="228"/>
      <c r="K74" s="228"/>
      <c r="L74" s="228"/>
      <c r="M74" s="228"/>
      <c r="N74" s="228"/>
      <c r="O74" s="228"/>
      <c r="P74" s="228"/>
      <c r="Q74" s="228"/>
      <c r="R74" s="228"/>
      <c r="S74" s="228"/>
      <c r="T74" s="228"/>
      <c r="V74" s="20"/>
      <c r="W74" s="15"/>
      <c r="X74" s="12"/>
      <c r="Y74" s="206" t="s">
        <v>40</v>
      </c>
      <c r="Z74" s="206"/>
      <c r="AA74" s="206"/>
      <c r="AB74" s="206"/>
      <c r="AC74" s="206"/>
      <c r="AD74" s="207">
        <f>AD68-AD70-AD72</f>
        <v>0</v>
      </c>
      <c r="AE74" s="207"/>
      <c r="AF74" s="207"/>
      <c r="AG74" s="207"/>
      <c r="AH74" s="207"/>
      <c r="AI74" s="207"/>
      <c r="AJ74" s="207"/>
      <c r="AK74" s="15"/>
    </row>
    <row r="75" spans="1:37" ht="15.75">
      <c r="A75" s="229"/>
      <c r="B75" s="229"/>
      <c r="C75" s="229"/>
      <c r="D75" s="229"/>
      <c r="E75" s="229"/>
      <c r="F75" s="229"/>
      <c r="G75" s="229"/>
      <c r="H75" s="229"/>
      <c r="I75" s="229"/>
      <c r="J75" s="229"/>
      <c r="K75" s="229"/>
      <c r="L75" s="229"/>
      <c r="M75" s="229"/>
      <c r="N75" s="229"/>
      <c r="O75" s="229"/>
      <c r="P75" s="229"/>
      <c r="Q75" s="229"/>
      <c r="R75" s="229"/>
      <c r="S75" s="229"/>
      <c r="T75" s="229"/>
      <c r="V75" s="20"/>
      <c r="W75" s="206"/>
      <c r="X75" s="206"/>
      <c r="Y75" s="206"/>
      <c r="Z75" s="206"/>
      <c r="AA75" s="206"/>
      <c r="AB75" s="206"/>
      <c r="AC75" s="206"/>
      <c r="AD75" s="220"/>
      <c r="AE75" s="220"/>
      <c r="AF75" s="220"/>
      <c r="AG75" s="220"/>
      <c r="AH75" s="220"/>
      <c r="AI75" s="220"/>
      <c r="AJ75" s="220"/>
      <c r="AK75" s="15"/>
    </row>
    <row r="76" spans="1:37" ht="18">
      <c r="A76" s="2" t="s">
        <v>54</v>
      </c>
      <c r="B76" s="2"/>
      <c r="C76" s="2"/>
      <c r="D76" s="116" t="b">
        <v>0</v>
      </c>
      <c r="E76" s="2" t="s">
        <v>55</v>
      </c>
      <c r="F76" s="2"/>
      <c r="G76" s="116" t="b">
        <v>0</v>
      </c>
      <c r="H76" s="3" t="s">
        <v>56</v>
      </c>
      <c r="K76" s="227" t="s">
        <v>57</v>
      </c>
      <c r="L76" s="227"/>
      <c r="M76" s="227"/>
      <c r="N76" s="227"/>
      <c r="O76" s="227"/>
      <c r="P76" s="227"/>
      <c r="Q76" s="31"/>
      <c r="U76" s="16"/>
      <c r="X76" s="6"/>
      <c r="Y76" s="206" t="s">
        <v>41</v>
      </c>
      <c r="Z76" s="206"/>
      <c r="AA76" s="206"/>
      <c r="AB76" s="206"/>
      <c r="AC76" s="206"/>
      <c r="AD76" s="207">
        <f>AD74*0.0128</f>
        <v>0</v>
      </c>
      <c r="AE76" s="207"/>
      <c r="AF76" s="207"/>
      <c r="AG76" s="207"/>
      <c r="AH76" s="207"/>
      <c r="AI76" s="207"/>
      <c r="AJ76" s="207"/>
      <c r="AK76" s="15"/>
    </row>
    <row r="77" spans="1:37" ht="16.5" thickBot="1">
      <c r="A77" s="46"/>
      <c r="B77" s="46"/>
      <c r="C77" s="46"/>
      <c r="D77" s="46"/>
      <c r="E77" s="46"/>
      <c r="F77" s="46"/>
      <c r="G77" s="46"/>
      <c r="H77" s="46"/>
      <c r="I77" s="46"/>
      <c r="J77" s="46"/>
      <c r="K77" s="46"/>
      <c r="L77" s="46"/>
      <c r="M77" s="46"/>
      <c r="N77" s="46"/>
      <c r="O77" s="46"/>
      <c r="P77" s="46"/>
      <c r="Q77" s="46"/>
      <c r="R77" s="46"/>
      <c r="S77" s="46"/>
      <c r="T77" s="46"/>
      <c r="V77" s="20"/>
      <c r="W77" s="206"/>
      <c r="X77" s="206"/>
      <c r="Y77" s="206"/>
      <c r="Z77" s="206"/>
      <c r="AA77" s="206"/>
      <c r="AB77" s="206"/>
      <c r="AC77" s="206"/>
      <c r="AD77" s="220"/>
      <c r="AE77" s="220"/>
      <c r="AF77" s="220"/>
      <c r="AG77" s="220"/>
      <c r="AH77" s="220"/>
      <c r="AI77" s="220"/>
      <c r="AJ77" s="220"/>
      <c r="AK77" s="15"/>
    </row>
    <row r="78" spans="1:37" ht="18" thickBot="1">
      <c r="A78" s="213"/>
      <c r="B78" s="213"/>
      <c r="C78" s="213"/>
      <c r="D78" s="213"/>
      <c r="E78" s="213"/>
      <c r="F78" s="213"/>
      <c r="G78" s="213"/>
      <c r="H78" s="213"/>
      <c r="I78" s="213"/>
      <c r="J78" s="213"/>
      <c r="K78" s="213"/>
      <c r="L78" s="213"/>
      <c r="M78" s="162"/>
      <c r="N78" s="162"/>
      <c r="O78" s="162"/>
      <c r="P78" s="46"/>
      <c r="Q78" s="213"/>
      <c r="R78" s="213"/>
      <c r="S78" s="213"/>
      <c r="T78" s="213"/>
      <c r="V78" s="20"/>
      <c r="W78" s="12"/>
      <c r="X78" s="12"/>
      <c r="Y78" s="223" t="e">
        <f>VLOOKUP(J34,'Cities and Counties'!2:325,3,FALSE)</f>
        <v>#N/A</v>
      </c>
      <c r="Z78" s="224"/>
      <c r="AA78" s="108"/>
      <c r="AB78" s="206" t="s">
        <v>42</v>
      </c>
      <c r="AC78" s="206"/>
      <c r="AD78" s="225" t="e">
        <f>AD74*Y78</f>
        <v>#N/A</v>
      </c>
      <c r="AE78" s="225"/>
      <c r="AF78" s="225"/>
      <c r="AG78" s="225"/>
      <c r="AH78" s="225"/>
      <c r="AI78" s="225"/>
      <c r="AJ78" s="225"/>
      <c r="AK78" s="15"/>
    </row>
    <row r="79" spans="1:37" ht="15">
      <c r="A79" s="218"/>
      <c r="B79" s="219"/>
      <c r="C79" s="219"/>
      <c r="D79" s="219"/>
      <c r="E79" s="219"/>
      <c r="F79" s="219"/>
      <c r="G79" s="219"/>
      <c r="H79" s="219"/>
      <c r="I79" s="219"/>
      <c r="J79" s="219"/>
      <c r="K79" s="219"/>
      <c r="L79" s="219"/>
      <c r="M79" s="219"/>
      <c r="N79" s="219"/>
      <c r="O79" s="219"/>
      <c r="P79" s="46"/>
      <c r="Q79" s="297"/>
      <c r="R79" s="297"/>
      <c r="S79" s="297"/>
      <c r="T79" s="297"/>
      <c r="V79" s="20"/>
      <c r="W79" s="15"/>
      <c r="X79" s="15"/>
      <c r="Y79" s="206"/>
      <c r="Z79" s="206"/>
      <c r="AA79" s="206"/>
      <c r="AB79" s="206"/>
      <c r="AC79" s="206"/>
      <c r="AD79" s="220"/>
      <c r="AE79" s="220"/>
      <c r="AF79" s="220"/>
      <c r="AG79" s="220"/>
      <c r="AH79" s="220"/>
      <c r="AI79" s="220"/>
      <c r="AJ79" s="220"/>
      <c r="AK79" s="15"/>
    </row>
    <row r="80" spans="1:37" ht="17.25">
      <c r="A80" s="299" t="s">
        <v>58</v>
      </c>
      <c r="B80" s="299"/>
      <c r="C80" s="299"/>
      <c r="D80" s="299"/>
      <c r="E80" s="299"/>
      <c r="F80" s="299"/>
      <c r="G80" s="299"/>
      <c r="H80" s="299"/>
      <c r="I80" s="299"/>
      <c r="J80" s="299"/>
      <c r="K80" s="299"/>
      <c r="L80" s="299"/>
      <c r="M80" s="299"/>
      <c r="N80" s="299"/>
      <c r="O80" s="299"/>
      <c r="Q80" s="299" t="s">
        <v>59</v>
      </c>
      <c r="R80" s="299"/>
      <c r="S80" s="299"/>
      <c r="T80" s="299"/>
      <c r="V80" s="20"/>
      <c r="W80" s="206" t="s">
        <v>556</v>
      </c>
      <c r="X80" s="197"/>
      <c r="Y80" s="197"/>
      <c r="Z80" s="197"/>
      <c r="AA80" s="197"/>
      <c r="AB80" s="197"/>
      <c r="AC80" s="197"/>
      <c r="AD80" s="221"/>
      <c r="AE80" s="221"/>
      <c r="AF80" s="221"/>
      <c r="AG80" s="221"/>
      <c r="AH80" s="221"/>
      <c r="AI80" s="221"/>
      <c r="AJ80" s="221"/>
      <c r="AK80" s="15"/>
    </row>
    <row r="81" spans="22:37" ht="15">
      <c r="V81" s="20"/>
      <c r="W81" s="27"/>
      <c r="X81" s="31"/>
      <c r="Y81" s="31"/>
      <c r="Z81" s="31"/>
      <c r="AA81" s="31"/>
      <c r="AB81" s="31"/>
      <c r="AC81" s="31"/>
      <c r="AD81" s="42"/>
      <c r="AE81" s="42"/>
      <c r="AF81" s="42"/>
      <c r="AG81" s="42"/>
      <c r="AH81" s="42"/>
      <c r="AI81" s="42"/>
      <c r="AJ81" s="42"/>
      <c r="AK81" s="15"/>
    </row>
    <row r="82" spans="1:37" ht="17.25">
      <c r="A82" s="196" t="s">
        <v>60</v>
      </c>
      <c r="B82" s="197"/>
      <c r="C82" s="197"/>
      <c r="D82" s="197"/>
      <c r="E82" s="197"/>
      <c r="F82" s="197"/>
      <c r="G82" s="197"/>
      <c r="H82" s="197"/>
      <c r="I82" s="197"/>
      <c r="J82" s="197"/>
      <c r="K82" s="197"/>
      <c r="L82" s="197"/>
      <c r="M82" s="197"/>
      <c r="N82" s="197"/>
      <c r="O82" s="197"/>
      <c r="P82" s="197"/>
      <c r="Q82" s="197"/>
      <c r="V82" s="20"/>
      <c r="W82" s="15"/>
      <c r="X82" s="15"/>
      <c r="Y82" s="206" t="s">
        <v>398</v>
      </c>
      <c r="Z82" s="206"/>
      <c r="AA82" s="206"/>
      <c r="AB82" s="206"/>
      <c r="AC82" s="206"/>
      <c r="AD82" s="221"/>
      <c r="AE82" s="221"/>
      <c r="AF82" s="221"/>
      <c r="AG82" s="221"/>
      <c r="AH82" s="221"/>
      <c r="AI82" s="221"/>
      <c r="AJ82" s="221"/>
      <c r="AK82" s="15"/>
    </row>
    <row r="83" spans="1:37" ht="15">
      <c r="A83" s="30"/>
      <c r="B83" s="31"/>
      <c r="C83" s="31"/>
      <c r="D83" s="31"/>
      <c r="E83" s="31"/>
      <c r="F83" s="31"/>
      <c r="G83" s="31"/>
      <c r="H83" s="31"/>
      <c r="I83" s="31"/>
      <c r="J83" s="31"/>
      <c r="K83" s="31"/>
      <c r="L83" s="31"/>
      <c r="M83" s="31"/>
      <c r="N83" s="31"/>
      <c r="O83" s="31"/>
      <c r="P83" s="31"/>
      <c r="Q83" s="31"/>
      <c r="V83" s="20"/>
      <c r="W83" s="15"/>
      <c r="X83" s="15"/>
      <c r="Y83" s="27"/>
      <c r="Z83" s="27"/>
      <c r="AA83" s="27"/>
      <c r="AB83" s="27"/>
      <c r="AC83" s="27"/>
      <c r="AD83" s="42"/>
      <c r="AE83" s="42"/>
      <c r="AF83" s="42"/>
      <c r="AG83" s="42"/>
      <c r="AH83" s="42"/>
      <c r="AI83" s="42"/>
      <c r="AJ83" s="42"/>
      <c r="AK83" s="15"/>
    </row>
    <row r="84" spans="1:37" ht="17.25">
      <c r="A84" s="250" t="s">
        <v>61</v>
      </c>
      <c r="B84" s="250"/>
      <c r="C84" s="250"/>
      <c r="D84" s="250"/>
      <c r="E84" s="250"/>
      <c r="F84" s="250"/>
      <c r="G84" s="250"/>
      <c r="H84" s="250"/>
      <c r="I84" s="250"/>
      <c r="J84" s="250"/>
      <c r="K84" s="250"/>
      <c r="L84" s="250"/>
      <c r="M84" s="250"/>
      <c r="N84" s="250"/>
      <c r="O84" s="250"/>
      <c r="P84" s="250"/>
      <c r="Q84" s="250"/>
      <c r="R84" s="250"/>
      <c r="S84" s="250"/>
      <c r="T84" s="250"/>
      <c r="V84" s="20"/>
      <c r="W84" s="206" t="s">
        <v>43</v>
      </c>
      <c r="X84" s="197"/>
      <c r="Y84" s="197"/>
      <c r="Z84" s="197"/>
      <c r="AA84" s="197"/>
      <c r="AB84" s="197"/>
      <c r="AC84" s="197"/>
      <c r="AD84" s="221"/>
      <c r="AE84" s="221"/>
      <c r="AF84" s="221"/>
      <c r="AG84" s="221"/>
      <c r="AH84" s="221"/>
      <c r="AI84" s="221"/>
      <c r="AJ84" s="221"/>
      <c r="AK84" s="15"/>
    </row>
    <row r="85" spans="1:37" ht="15">
      <c r="A85" s="250"/>
      <c r="B85" s="250"/>
      <c r="C85" s="250"/>
      <c r="D85" s="250"/>
      <c r="E85" s="250"/>
      <c r="F85" s="250"/>
      <c r="G85" s="250"/>
      <c r="H85" s="250"/>
      <c r="I85" s="250"/>
      <c r="J85" s="250"/>
      <c r="K85" s="250"/>
      <c r="L85" s="250"/>
      <c r="M85" s="250"/>
      <c r="N85" s="250"/>
      <c r="O85" s="250"/>
      <c r="P85" s="250"/>
      <c r="Q85" s="250"/>
      <c r="R85" s="250"/>
      <c r="S85" s="250"/>
      <c r="T85" s="250"/>
      <c r="V85" s="20"/>
      <c r="W85" s="27"/>
      <c r="X85" s="31"/>
      <c r="Y85" s="31"/>
      <c r="Z85" s="31"/>
      <c r="AA85" s="31"/>
      <c r="AB85" s="31"/>
      <c r="AC85" s="31"/>
      <c r="AD85" s="42"/>
      <c r="AE85" s="42"/>
      <c r="AF85" s="42"/>
      <c r="AG85" s="42"/>
      <c r="AH85" s="42"/>
      <c r="AI85" s="42"/>
      <c r="AJ85" s="42"/>
      <c r="AK85" s="15"/>
    </row>
    <row r="86" spans="1:37" ht="17.25">
      <c r="A86" s="250"/>
      <c r="B86" s="250"/>
      <c r="C86" s="250"/>
      <c r="D86" s="250"/>
      <c r="E86" s="250"/>
      <c r="F86" s="250"/>
      <c r="G86" s="250"/>
      <c r="H86" s="250"/>
      <c r="I86" s="250"/>
      <c r="J86" s="250"/>
      <c r="K86" s="250"/>
      <c r="L86" s="250"/>
      <c r="M86" s="250"/>
      <c r="N86" s="250"/>
      <c r="O86" s="250"/>
      <c r="P86" s="250"/>
      <c r="Q86" s="250"/>
      <c r="R86" s="250"/>
      <c r="S86" s="250"/>
      <c r="T86" s="250"/>
      <c r="V86" s="20"/>
      <c r="W86" s="15"/>
      <c r="X86" s="15"/>
      <c r="Y86" s="15"/>
      <c r="Z86" s="15"/>
      <c r="AA86" s="206" t="s">
        <v>399</v>
      </c>
      <c r="AB86" s="298"/>
      <c r="AC86" s="298"/>
      <c r="AD86" s="207" t="e">
        <f>AD82+AD80+AD84+AD78+AD76</f>
        <v>#N/A</v>
      </c>
      <c r="AE86" s="207"/>
      <c r="AF86" s="207"/>
      <c r="AG86" s="207"/>
      <c r="AH86" s="207"/>
      <c r="AI86" s="207"/>
      <c r="AJ86" s="207"/>
      <c r="AK86" s="15"/>
    </row>
    <row r="87" spans="1:37" ht="15">
      <c r="A87" s="250"/>
      <c r="B87" s="250"/>
      <c r="C87" s="250"/>
      <c r="D87" s="250"/>
      <c r="E87" s="250"/>
      <c r="F87" s="250"/>
      <c r="G87" s="250"/>
      <c r="H87" s="250"/>
      <c r="I87" s="250"/>
      <c r="J87" s="250"/>
      <c r="K87" s="250"/>
      <c r="L87" s="250"/>
      <c r="M87" s="250"/>
      <c r="N87" s="250"/>
      <c r="O87" s="250"/>
      <c r="P87" s="250"/>
      <c r="Q87" s="250"/>
      <c r="R87" s="250"/>
      <c r="S87" s="250"/>
      <c r="T87" s="250"/>
      <c r="V87" s="20"/>
      <c r="W87" s="15"/>
      <c r="X87" s="15"/>
      <c r="Y87" s="15"/>
      <c r="Z87" s="15"/>
      <c r="AA87" s="27"/>
      <c r="AB87" s="40"/>
      <c r="AC87" s="40"/>
      <c r="AD87" s="41"/>
      <c r="AE87" s="41"/>
      <c r="AF87" s="41"/>
      <c r="AG87" s="41"/>
      <c r="AH87" s="41"/>
      <c r="AI87" s="41"/>
      <c r="AJ87" s="41"/>
      <c r="AK87" s="15"/>
    </row>
    <row r="88" spans="1:37" ht="17.25">
      <c r="A88" s="300"/>
      <c r="B88" s="300"/>
      <c r="C88" s="300"/>
      <c r="D88" s="300"/>
      <c r="E88" s="300"/>
      <c r="F88" s="300"/>
      <c r="G88" s="300"/>
      <c r="H88" s="300"/>
      <c r="I88" s="300"/>
      <c r="J88" s="300"/>
      <c r="K88" s="300"/>
      <c r="L88" s="300"/>
      <c r="M88" s="300"/>
      <c r="N88" s="300"/>
      <c r="O88" s="300"/>
      <c r="P88" s="300"/>
      <c r="Q88" s="300"/>
      <c r="R88" s="300"/>
      <c r="S88" s="300"/>
      <c r="T88" s="300"/>
      <c r="V88" s="20"/>
      <c r="W88" s="206" t="s">
        <v>44</v>
      </c>
      <c r="X88" s="206"/>
      <c r="Y88" s="206"/>
      <c r="Z88" s="206"/>
      <c r="AA88" s="206"/>
      <c r="AB88" s="206"/>
      <c r="AC88" s="206"/>
      <c r="AD88" s="207">
        <v>5</v>
      </c>
      <c r="AE88" s="207"/>
      <c r="AF88" s="207"/>
      <c r="AG88" s="207"/>
      <c r="AH88" s="207"/>
      <c r="AI88" s="207"/>
      <c r="AJ88" s="207"/>
      <c r="AK88" s="15"/>
    </row>
    <row r="89" spans="1:37" ht="15">
      <c r="A89" s="196" t="s">
        <v>62</v>
      </c>
      <c r="B89" s="197"/>
      <c r="C89" s="197"/>
      <c r="D89" s="197"/>
      <c r="E89" s="197"/>
      <c r="F89" s="197"/>
      <c r="G89" s="197"/>
      <c r="H89" s="197"/>
      <c r="I89" s="197"/>
      <c r="J89" s="197"/>
      <c r="K89" s="197"/>
      <c r="V89" s="20"/>
      <c r="W89" s="12"/>
      <c r="X89" s="12"/>
      <c r="Y89" s="206"/>
      <c r="Z89" s="206"/>
      <c r="AA89" s="206"/>
      <c r="AB89" s="206"/>
      <c r="AC89" s="206"/>
      <c r="AD89" s="220"/>
      <c r="AE89" s="220"/>
      <c r="AF89" s="220"/>
      <c r="AG89" s="220"/>
      <c r="AH89" s="220"/>
      <c r="AI89" s="220"/>
      <c r="AJ89" s="220"/>
      <c r="AK89" s="15"/>
    </row>
    <row r="90" spans="1:37" ht="17.25">
      <c r="A90" s="29"/>
      <c r="V90" s="20"/>
      <c r="W90" s="206" t="s">
        <v>45</v>
      </c>
      <c r="X90" s="206"/>
      <c r="Y90" s="206"/>
      <c r="Z90" s="206"/>
      <c r="AA90" s="206"/>
      <c r="AB90" s="206"/>
      <c r="AC90" s="206"/>
      <c r="AD90" s="221"/>
      <c r="AE90" s="221"/>
      <c r="AF90" s="221"/>
      <c r="AG90" s="221"/>
      <c r="AH90" s="221"/>
      <c r="AI90" s="221"/>
      <c r="AJ90" s="221"/>
      <c r="AK90" s="15"/>
    </row>
    <row r="91" spans="22:37" ht="15">
      <c r="V91" s="20"/>
      <c r="W91" s="15"/>
      <c r="X91" s="15"/>
      <c r="Y91" s="15"/>
      <c r="Z91" s="15"/>
      <c r="AA91" s="206"/>
      <c r="AB91" s="206"/>
      <c r="AC91" s="206"/>
      <c r="AD91" s="220"/>
      <c r="AE91" s="220"/>
      <c r="AF91" s="220"/>
      <c r="AG91" s="220"/>
      <c r="AH91" s="220"/>
      <c r="AI91" s="220"/>
      <c r="AJ91" s="220"/>
      <c r="AK91" s="15"/>
    </row>
    <row r="92" spans="1:37" ht="17.25">
      <c r="A92" s="247"/>
      <c r="B92" s="247"/>
      <c r="C92" s="247"/>
      <c r="D92" s="247"/>
      <c r="E92" s="247"/>
      <c r="F92" s="247"/>
      <c r="G92" s="247"/>
      <c r="H92" s="247"/>
      <c r="I92" s="247"/>
      <c r="J92" s="247"/>
      <c r="K92" s="247"/>
      <c r="L92" s="287"/>
      <c r="M92" s="12"/>
      <c r="N92" s="12"/>
      <c r="O92" s="247"/>
      <c r="P92" s="287"/>
      <c r="Q92" s="287"/>
      <c r="R92" s="287"/>
      <c r="S92" s="287"/>
      <c r="T92" s="287"/>
      <c r="V92" s="20"/>
      <c r="W92" s="15"/>
      <c r="X92" s="15"/>
      <c r="Y92" s="15"/>
      <c r="Z92" s="206" t="s">
        <v>46</v>
      </c>
      <c r="AA92" s="206"/>
      <c r="AB92" s="206"/>
      <c r="AC92" s="206"/>
      <c r="AD92" s="207" t="e">
        <f>IF(SUM(AD86:AJ90)&gt;=10,SUM(AD86:AJ90),10)</f>
        <v>#N/A</v>
      </c>
      <c r="AE92" s="207"/>
      <c r="AF92" s="207"/>
      <c r="AG92" s="207"/>
      <c r="AH92" s="207"/>
      <c r="AI92" s="207"/>
      <c r="AJ92" s="207"/>
      <c r="AK92" s="15"/>
    </row>
    <row r="93" spans="22:37" ht="15">
      <c r="V93" s="20"/>
      <c r="W93" s="206"/>
      <c r="X93" s="206"/>
      <c r="Y93" s="206"/>
      <c r="Z93" s="206"/>
      <c r="AA93" s="206"/>
      <c r="AB93" s="206"/>
      <c r="AC93" s="206"/>
      <c r="AD93" s="220"/>
      <c r="AE93" s="220"/>
      <c r="AF93" s="220"/>
      <c r="AG93" s="220"/>
      <c r="AH93" s="220"/>
      <c r="AI93" s="220"/>
      <c r="AJ93" s="220"/>
      <c r="AK93" s="15"/>
    </row>
    <row r="94" spans="1:37" ht="15.75" customHeight="1">
      <c r="A94" s="196" t="s">
        <v>63</v>
      </c>
      <c r="B94" s="196"/>
      <c r="C94" s="196"/>
      <c r="D94" s="196"/>
      <c r="E94" s="196"/>
      <c r="V94" s="202" t="s">
        <v>74</v>
      </c>
      <c r="W94" s="203"/>
      <c r="X94" s="203"/>
      <c r="Y94" s="203"/>
      <c r="Z94" s="203"/>
      <c r="AA94" s="203"/>
      <c r="AB94" s="203"/>
      <c r="AC94" s="203"/>
      <c r="AD94" s="203"/>
      <c r="AE94" s="203"/>
      <c r="AF94" s="203"/>
      <c r="AG94" s="203"/>
      <c r="AH94" s="203"/>
      <c r="AI94" s="203"/>
      <c r="AJ94" s="203"/>
      <c r="AK94" s="15"/>
    </row>
    <row r="95" spans="22:37" ht="15">
      <c r="V95" s="204"/>
      <c r="W95" s="203"/>
      <c r="X95" s="203"/>
      <c r="Y95" s="203"/>
      <c r="Z95" s="203"/>
      <c r="AA95" s="203"/>
      <c r="AB95" s="203"/>
      <c r="AC95" s="203"/>
      <c r="AD95" s="203"/>
      <c r="AE95" s="203"/>
      <c r="AF95" s="203"/>
      <c r="AG95" s="203"/>
      <c r="AH95" s="203"/>
      <c r="AI95" s="203"/>
      <c r="AJ95" s="203"/>
      <c r="AK95" s="15"/>
    </row>
    <row r="96" spans="1:37" ht="18">
      <c r="A96" s="288"/>
      <c r="B96" s="288"/>
      <c r="C96" s="288"/>
      <c r="D96" s="288"/>
      <c r="E96" s="288"/>
      <c r="F96" s="288"/>
      <c r="G96" s="288"/>
      <c r="H96" s="288"/>
      <c r="I96" s="288"/>
      <c r="J96" s="288"/>
      <c r="K96" s="288"/>
      <c r="L96" s="288"/>
      <c r="M96" s="12"/>
      <c r="N96" s="12"/>
      <c r="O96" s="289"/>
      <c r="P96" s="290"/>
      <c r="Q96" s="290"/>
      <c r="R96" s="290"/>
      <c r="S96" s="290"/>
      <c r="T96" s="290"/>
      <c r="V96" s="20"/>
      <c r="W96" s="15"/>
      <c r="X96" s="15"/>
      <c r="Y96" s="15"/>
      <c r="Z96" s="15"/>
      <c r="AA96" s="27"/>
      <c r="AB96" s="15"/>
      <c r="AC96" s="15"/>
      <c r="AD96" s="15"/>
      <c r="AE96" s="15"/>
      <c r="AF96" s="15"/>
      <c r="AG96" s="15"/>
      <c r="AH96" s="15"/>
      <c r="AI96" s="15"/>
      <c r="AJ96" s="15"/>
      <c r="AK96" s="15"/>
    </row>
    <row r="97" spans="1:37" ht="6" customHeight="1">
      <c r="A97" s="23"/>
      <c r="B97" s="23"/>
      <c r="C97" s="23"/>
      <c r="D97" s="23"/>
      <c r="E97" s="23"/>
      <c r="F97" s="23"/>
      <c r="G97" s="23"/>
      <c r="H97" s="23"/>
      <c r="I97" s="23"/>
      <c r="J97" s="23"/>
      <c r="K97" s="23"/>
      <c r="L97" s="23"/>
      <c r="M97" s="23"/>
      <c r="N97" s="23"/>
      <c r="O97" s="23"/>
      <c r="P97" s="23"/>
      <c r="Q97" s="23"/>
      <c r="R97" s="23"/>
      <c r="S97" s="23"/>
      <c r="T97" s="23"/>
      <c r="U97" s="24"/>
      <c r="V97" s="22"/>
      <c r="W97" s="23"/>
      <c r="X97" s="23"/>
      <c r="Y97" s="23"/>
      <c r="Z97" s="286"/>
      <c r="AA97" s="286"/>
      <c r="AB97" s="286"/>
      <c r="AC97" s="286"/>
      <c r="AD97" s="285"/>
      <c r="AE97" s="285"/>
      <c r="AF97" s="285"/>
      <c r="AG97" s="285"/>
      <c r="AH97" s="285"/>
      <c r="AI97" s="285"/>
      <c r="AJ97" s="285"/>
      <c r="AK97" s="23"/>
    </row>
    <row r="98" spans="3:37" ht="15">
      <c r="C98" s="282" t="s">
        <v>64</v>
      </c>
      <c r="D98" s="283"/>
      <c r="E98" s="283"/>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83"/>
      <c r="AK98" s="15"/>
    </row>
    <row r="99" spans="3:37" ht="15">
      <c r="C99" s="284"/>
      <c r="D99" s="284"/>
      <c r="E99" s="284"/>
      <c r="F99" s="284"/>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4"/>
      <c r="AJ99" s="284"/>
      <c r="AK99" s="15"/>
    </row>
    <row r="100" spans="1:37" ht="15">
      <c r="A100" s="227" t="s">
        <v>65</v>
      </c>
      <c r="B100" s="227"/>
      <c r="C100" s="227"/>
      <c r="V100" s="227" t="s">
        <v>65</v>
      </c>
      <c r="W100" s="227"/>
      <c r="X100" s="227"/>
      <c r="Y100" s="28"/>
      <c r="Z100" s="28"/>
      <c r="AA100" s="28"/>
      <c r="AB100" s="28"/>
      <c r="AC100" s="28"/>
      <c r="AD100" s="28"/>
      <c r="AE100" s="28"/>
      <c r="AF100" s="28"/>
      <c r="AG100" s="28"/>
      <c r="AH100" s="28"/>
      <c r="AI100" s="28"/>
      <c r="AJ100" s="28"/>
      <c r="AK100" s="15"/>
    </row>
    <row r="101" spans="1:37" ht="15.75" customHeight="1">
      <c r="A101" s="196" t="s">
        <v>75</v>
      </c>
      <c r="B101" s="197"/>
      <c r="C101" s="197"/>
      <c r="D101" s="197"/>
      <c r="E101" s="197"/>
      <c r="F101" s="197"/>
      <c r="G101" s="197"/>
      <c r="H101" s="197"/>
      <c r="I101" s="197"/>
      <c r="J101" s="197"/>
      <c r="K101" s="183"/>
      <c r="L101" s="183"/>
      <c r="M101" s="183"/>
      <c r="N101" s="183"/>
      <c r="O101" s="183"/>
      <c r="P101" s="183"/>
      <c r="Q101" s="183"/>
      <c r="R101" s="183"/>
      <c r="S101" s="183"/>
      <c r="T101" s="183"/>
      <c r="V101" s="281" t="s">
        <v>546</v>
      </c>
      <c r="W101" s="186"/>
      <c r="X101" s="186"/>
      <c r="Y101" s="186"/>
      <c r="Z101" s="186"/>
      <c r="AA101" s="186"/>
      <c r="AB101" s="186"/>
      <c r="AC101" s="186"/>
      <c r="AD101" s="182"/>
      <c r="AE101" s="182"/>
      <c r="AF101" s="182"/>
      <c r="AG101" s="182"/>
      <c r="AH101" s="182"/>
      <c r="AI101" s="182"/>
      <c r="AJ101" s="182"/>
      <c r="AK101" s="15"/>
    </row>
    <row r="103" spans="1:36" ht="18">
      <c r="A103" s="227" t="s">
        <v>66</v>
      </c>
      <c r="B103" s="227"/>
      <c r="C103" s="227"/>
      <c r="D103" s="227"/>
      <c r="E103" s="293"/>
      <c r="F103" s="293"/>
      <c r="G103" s="293"/>
      <c r="H103" s="293"/>
      <c r="I103" s="293"/>
      <c r="J103" s="293"/>
      <c r="K103" s="293"/>
      <c r="L103" s="293"/>
      <c r="M103" s="293"/>
      <c r="N103" s="293"/>
      <c r="O103" s="293"/>
      <c r="P103" s="293"/>
      <c r="Q103" s="293"/>
      <c r="R103" s="293"/>
      <c r="S103" s="293"/>
      <c r="T103" s="293"/>
      <c r="V103" s="227" t="s">
        <v>66</v>
      </c>
      <c r="W103" s="227"/>
      <c r="X103" s="227"/>
      <c r="Y103" s="293"/>
      <c r="Z103" s="295"/>
      <c r="AA103" s="295"/>
      <c r="AB103" s="295"/>
      <c r="AC103" s="295"/>
      <c r="AD103" s="295"/>
      <c r="AE103" s="295"/>
      <c r="AF103" s="295"/>
      <c r="AG103" s="295"/>
      <c r="AH103" s="295"/>
      <c r="AI103" s="295"/>
      <c r="AJ103" s="295"/>
    </row>
    <row r="105" spans="1:36" ht="18">
      <c r="A105" s="227" t="s">
        <v>67</v>
      </c>
      <c r="B105" s="227"/>
      <c r="C105" s="227"/>
      <c r="D105" s="227"/>
      <c r="E105" s="227"/>
      <c r="F105" s="227"/>
      <c r="G105" s="294"/>
      <c r="H105" s="293"/>
      <c r="I105" s="293"/>
      <c r="J105" s="293"/>
      <c r="K105" s="293"/>
      <c r="L105" s="293"/>
      <c r="M105" s="293"/>
      <c r="N105" s="293"/>
      <c r="O105" s="293"/>
      <c r="P105" s="293"/>
      <c r="Q105" s="293"/>
      <c r="R105" s="293"/>
      <c r="S105" s="293"/>
      <c r="T105" s="293"/>
      <c r="V105" s="227" t="s">
        <v>67</v>
      </c>
      <c r="W105" s="227"/>
      <c r="X105" s="227"/>
      <c r="Y105" s="227"/>
      <c r="Z105" s="227"/>
      <c r="AA105" s="294"/>
      <c r="AB105" s="295"/>
      <c r="AC105" s="295"/>
      <c r="AD105" s="295"/>
      <c r="AE105" s="295"/>
      <c r="AF105" s="295"/>
      <c r="AG105" s="295"/>
      <c r="AH105" s="295"/>
      <c r="AI105" s="295"/>
      <c r="AJ105" s="295"/>
    </row>
    <row r="106" ht="6" customHeight="1"/>
    <row r="107" spans="1:36" ht="35.25" customHeight="1">
      <c r="A107" s="291" t="s">
        <v>68</v>
      </c>
      <c r="B107" s="292"/>
      <c r="C107" s="292"/>
      <c r="D107" s="292"/>
      <c r="E107" s="292"/>
      <c r="F107" s="292"/>
      <c r="G107" s="292"/>
      <c r="H107" s="292"/>
      <c r="I107" s="292"/>
      <c r="J107" s="292"/>
      <c r="K107" s="292"/>
      <c r="L107" s="292"/>
      <c r="M107" s="292"/>
      <c r="N107" s="292"/>
      <c r="O107" s="292"/>
      <c r="P107" s="292"/>
      <c r="Q107" s="292"/>
      <c r="R107" s="292"/>
      <c r="S107" s="292"/>
      <c r="T107" s="292"/>
      <c r="U107" s="292"/>
      <c r="V107" s="292"/>
      <c r="W107" s="292"/>
      <c r="X107" s="292"/>
      <c r="Y107" s="292"/>
      <c r="Z107" s="292"/>
      <c r="AA107" s="292"/>
      <c r="AB107" s="292"/>
      <c r="AC107" s="292"/>
      <c r="AD107" s="292"/>
      <c r="AE107" s="292"/>
      <c r="AF107" s="292"/>
      <c r="AG107" s="292"/>
      <c r="AH107" s="292"/>
      <c r="AI107" s="292"/>
      <c r="AJ107" s="292"/>
    </row>
    <row r="108" spans="1:36" ht="15">
      <c r="A108" s="214" t="str">
        <f>Instructions!A82:D82</f>
        <v>REV 84 0001a  (09/06/17)</v>
      </c>
      <c r="B108" s="215"/>
      <c r="C108" s="215"/>
      <c r="D108" s="215"/>
      <c r="E108" s="215"/>
      <c r="F108" s="215"/>
      <c r="G108" s="216"/>
      <c r="H108" s="216"/>
      <c r="I108" s="217" t="s">
        <v>70</v>
      </c>
      <c r="J108" s="217"/>
      <c r="K108" s="217"/>
      <c r="L108" s="217"/>
      <c r="M108" s="217"/>
      <c r="N108" s="217"/>
      <c r="O108" s="217"/>
      <c r="P108" s="217"/>
      <c r="Q108" s="217"/>
      <c r="R108" s="217"/>
      <c r="S108" s="217"/>
      <c r="T108" s="217"/>
      <c r="U108" s="217"/>
      <c r="V108" s="217"/>
      <c r="W108" s="217"/>
      <c r="X108" s="217"/>
      <c r="Y108" s="217"/>
      <c r="Z108" s="217"/>
      <c r="AA108" s="217"/>
      <c r="AB108" s="217"/>
      <c r="AC108" s="217"/>
      <c r="AD108" s="217"/>
      <c r="AE108" s="217"/>
      <c r="AF108" s="217"/>
      <c r="AG108" s="217"/>
      <c r="AH108" s="212" t="s">
        <v>69</v>
      </c>
      <c r="AI108" s="212"/>
      <c r="AJ108" s="212"/>
    </row>
    <row r="112" spans="13:38" ht="15">
      <c r="M112" s="209"/>
      <c r="N112" s="210"/>
      <c r="O112" s="210"/>
      <c r="P112" s="210"/>
      <c r="Q112" s="210"/>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row>
  </sheetData>
  <sheetProtection password="CE7A" sheet="1" selectLockedCells="1"/>
  <mergeCells count="172">
    <mergeCell ref="O19:O20"/>
    <mergeCell ref="Q79:T79"/>
    <mergeCell ref="A89:K89"/>
    <mergeCell ref="W80:AC80"/>
    <mergeCell ref="W84:AC84"/>
    <mergeCell ref="AA86:AC86"/>
    <mergeCell ref="A80:O80"/>
    <mergeCell ref="Q80:T80"/>
    <mergeCell ref="Y82:AC82"/>
    <mergeCell ref="A84:T88"/>
    <mergeCell ref="A82:Q82"/>
    <mergeCell ref="A107:AJ107"/>
    <mergeCell ref="A103:D103"/>
    <mergeCell ref="A105:F105"/>
    <mergeCell ref="E103:T103"/>
    <mergeCell ref="G105:T105"/>
    <mergeCell ref="V103:X103"/>
    <mergeCell ref="V105:Z105"/>
    <mergeCell ref="Y103:AJ103"/>
    <mergeCell ref="AA105:AJ105"/>
    <mergeCell ref="A92:L92"/>
    <mergeCell ref="A96:L96"/>
    <mergeCell ref="O96:T96"/>
    <mergeCell ref="Z92:AC92"/>
    <mergeCell ref="A94:E94"/>
    <mergeCell ref="O92:T92"/>
    <mergeCell ref="V100:X100"/>
    <mergeCell ref="AD92:AJ92"/>
    <mergeCell ref="V101:AC101"/>
    <mergeCell ref="AD90:AJ90"/>
    <mergeCell ref="C98:AJ99"/>
    <mergeCell ref="A100:C100"/>
    <mergeCell ref="AD97:AJ97"/>
    <mergeCell ref="AA91:AC91"/>
    <mergeCell ref="W93:AC93"/>
    <mergeCell ref="Z97:AC97"/>
    <mergeCell ref="AD91:AJ91"/>
    <mergeCell ref="AD93:AJ93"/>
    <mergeCell ref="W90:AC90"/>
    <mergeCell ref="AD89:AJ89"/>
    <mergeCell ref="Y89:AC89"/>
    <mergeCell ref="AD79:AJ79"/>
    <mergeCell ref="AD80:AJ80"/>
    <mergeCell ref="AD82:AJ82"/>
    <mergeCell ref="AD88:AJ88"/>
    <mergeCell ref="W53:AJ53"/>
    <mergeCell ref="W55:AJ55"/>
    <mergeCell ref="W50:AJ50"/>
    <mergeCell ref="AD86:AJ86"/>
    <mergeCell ref="Y79:AC79"/>
    <mergeCell ref="AD84:AJ84"/>
    <mergeCell ref="V67:AJ67"/>
    <mergeCell ref="W70:AC70"/>
    <mergeCell ref="AC56:AJ56"/>
    <mergeCell ref="V58:Z58"/>
    <mergeCell ref="A24:E24"/>
    <mergeCell ref="W52:AJ52"/>
    <mergeCell ref="C48:T48"/>
    <mergeCell ref="W46:AJ47"/>
    <mergeCell ref="C47:K47"/>
    <mergeCell ref="W48:AJ48"/>
    <mergeCell ref="C51:L51"/>
    <mergeCell ref="W49:AJ49"/>
    <mergeCell ref="W51:AJ51"/>
    <mergeCell ref="A52:P54"/>
    <mergeCell ref="C13:G13"/>
    <mergeCell ref="A8:B18"/>
    <mergeCell ref="J34:W34"/>
    <mergeCell ref="K32:AJ32"/>
    <mergeCell ref="H13:T13"/>
    <mergeCell ref="V10:V18"/>
    <mergeCell ref="F24:R24"/>
    <mergeCell ref="E26:R26"/>
    <mergeCell ref="C31:J32"/>
    <mergeCell ref="A26:D26"/>
    <mergeCell ref="C11:T11"/>
    <mergeCell ref="D9:T9"/>
    <mergeCell ref="S19:AE20"/>
    <mergeCell ref="T24:AD24"/>
    <mergeCell ref="C15:F15"/>
    <mergeCell ref="G15:T15"/>
    <mergeCell ref="C17:K17"/>
    <mergeCell ref="L17:T17"/>
    <mergeCell ref="Z15:AJ15"/>
    <mergeCell ref="W17:AC17"/>
    <mergeCell ref="X9:AJ9"/>
    <mergeCell ref="W11:AJ11"/>
    <mergeCell ref="W13:Z13"/>
    <mergeCell ref="W15:Y15"/>
    <mergeCell ref="AD17:AJ17"/>
    <mergeCell ref="AA13:AJ13"/>
    <mergeCell ref="AH3:AK3"/>
    <mergeCell ref="W7:AH7"/>
    <mergeCell ref="A5:AK6"/>
    <mergeCell ref="K3:AF3"/>
    <mergeCell ref="A4:K4"/>
    <mergeCell ref="A1:H3"/>
    <mergeCell ref="AF19:AK20"/>
    <mergeCell ref="C19:M20"/>
    <mergeCell ref="P19:Q20"/>
    <mergeCell ref="T22:AD22"/>
    <mergeCell ref="C50:J50"/>
    <mergeCell ref="K50:T50"/>
    <mergeCell ref="T26:AD26"/>
    <mergeCell ref="T28:AD28"/>
    <mergeCell ref="A34:H34"/>
    <mergeCell ref="B36:AF36"/>
    <mergeCell ref="V60:AJ60"/>
    <mergeCell ref="A57:P57"/>
    <mergeCell ref="A59:P60"/>
    <mergeCell ref="W72:AC72"/>
    <mergeCell ref="W57:AJ57"/>
    <mergeCell ref="V59:AH59"/>
    <mergeCell ref="V61:AB61"/>
    <mergeCell ref="AC61:AJ61"/>
    <mergeCell ref="A65:O65"/>
    <mergeCell ref="V64:Y64"/>
    <mergeCell ref="Z64:AJ64"/>
    <mergeCell ref="V66:Y66"/>
    <mergeCell ref="AA63:AJ63"/>
    <mergeCell ref="V63:Z63"/>
    <mergeCell ref="A62:P63"/>
    <mergeCell ref="K76:P76"/>
    <mergeCell ref="A68:T75"/>
    <mergeCell ref="Y78:Z78"/>
    <mergeCell ref="AB78:AC78"/>
    <mergeCell ref="AD78:AJ78"/>
    <mergeCell ref="AD68:AJ68"/>
    <mergeCell ref="AD70:AJ70"/>
    <mergeCell ref="V69:Y69"/>
    <mergeCell ref="AD74:AJ74"/>
    <mergeCell ref="AD77:AJ77"/>
    <mergeCell ref="I108:AG108"/>
    <mergeCell ref="A79:O79"/>
    <mergeCell ref="V71:Y71"/>
    <mergeCell ref="Z71:AJ71"/>
    <mergeCell ref="X73:AC73"/>
    <mergeCell ref="AD75:AJ75"/>
    <mergeCell ref="AD72:AJ72"/>
    <mergeCell ref="Y74:AC74"/>
    <mergeCell ref="AD73:AJ73"/>
    <mergeCell ref="Q78:T78"/>
    <mergeCell ref="M112:AL112"/>
    <mergeCell ref="AA58:AJ58"/>
    <mergeCell ref="V62:AJ62"/>
    <mergeCell ref="W88:AC88"/>
    <mergeCell ref="Z69:AJ69"/>
    <mergeCell ref="X68:AC68"/>
    <mergeCell ref="AH108:AJ108"/>
    <mergeCell ref="V65:AJ65"/>
    <mergeCell ref="A78:O78"/>
    <mergeCell ref="A108:H108"/>
    <mergeCell ref="AG26:AJ26"/>
    <mergeCell ref="AG28:AJ28"/>
    <mergeCell ref="V94:AJ95"/>
    <mergeCell ref="V54:AH54"/>
    <mergeCell ref="Y76:AC76"/>
    <mergeCell ref="AD76:AJ76"/>
    <mergeCell ref="W75:AC75"/>
    <mergeCell ref="Z66:AJ66"/>
    <mergeCell ref="W77:AC77"/>
    <mergeCell ref="V56:AB56"/>
    <mergeCell ref="AD101:AJ101"/>
    <mergeCell ref="K101:T101"/>
    <mergeCell ref="A22:C22"/>
    <mergeCell ref="D22:R22"/>
    <mergeCell ref="A28:J28"/>
    <mergeCell ref="K28:R28"/>
    <mergeCell ref="A101:J101"/>
    <mergeCell ref="A39:AJ44"/>
    <mergeCell ref="AG22:AJ22"/>
    <mergeCell ref="AG24:AJ24"/>
  </mergeCells>
  <dataValidations count="2">
    <dataValidation type="list" allowBlank="1" showInputMessage="1" showErrorMessage="1" sqref="C48:T48">
      <formula1>LandCodes</formula1>
    </dataValidation>
    <dataValidation type="list" showInputMessage="1" showErrorMessage="1" sqref="J34:W34">
      <formula1>Cities</formula1>
    </dataValidation>
  </dataValidations>
  <printOptions horizontalCentered="1"/>
  <pageMargins left="0.25" right="0.25" top="0.25" bottom="0.25" header="0" footer="0"/>
  <pageSetup fitToHeight="1" fitToWidth="1" horizontalDpi="600" verticalDpi="600" orientation="portrait" paperSize="5" scale="55" r:id="rId3"/>
  <rowBreaks count="1" manualBreakCount="1">
    <brk id="90" max="255" man="1"/>
  </rowBreaks>
  <colBreaks count="1" manualBreakCount="1">
    <brk id="26" max="65535" man="1"/>
  </colBreaks>
  <drawing r:id="rId2"/>
  <legacyDrawing r:id="rId1"/>
</worksheet>
</file>

<file path=xl/worksheets/sheet3.xml><?xml version="1.0" encoding="utf-8"?>
<worksheet xmlns="http://schemas.openxmlformats.org/spreadsheetml/2006/main" xmlns:r="http://schemas.openxmlformats.org/officeDocument/2006/relationships">
  <sheetPr codeName="Sheet4"/>
  <dimension ref="A1:AP111"/>
  <sheetViews>
    <sheetView showGridLines="0" zoomScalePageLayoutView="0" workbookViewId="0" topLeftCell="A70">
      <selection activeCell="AD90" sqref="AD90:AJ90"/>
    </sheetView>
  </sheetViews>
  <sheetFormatPr defaultColWidth="9.140625" defaultRowHeight="12.75"/>
  <cols>
    <col min="1" max="1" width="2.8515625" style="46" customWidth="1"/>
    <col min="2" max="2" width="3.8515625" style="46" customWidth="1"/>
    <col min="3" max="3" width="6.00390625" style="46" customWidth="1"/>
    <col min="4" max="4" width="2.00390625" style="46" customWidth="1"/>
    <col min="5" max="5" width="2.140625" style="46" customWidth="1"/>
    <col min="6" max="6" width="4.7109375" style="46" customWidth="1"/>
    <col min="7" max="7" width="2.421875" style="46" customWidth="1"/>
    <col min="8" max="8" width="4.7109375" style="46" customWidth="1"/>
    <col min="9" max="9" width="1.57421875" style="46" customWidth="1"/>
    <col min="10" max="10" width="2.421875" style="46" customWidth="1"/>
    <col min="11" max="11" width="3.57421875" style="46" customWidth="1"/>
    <col min="12" max="12" width="6.57421875" style="46" customWidth="1"/>
    <col min="13" max="14" width="1.8515625" style="46" customWidth="1"/>
    <col min="15" max="15" width="5.00390625" style="46" customWidth="1"/>
    <col min="16" max="16" width="8.7109375" style="46" customWidth="1"/>
    <col min="17" max="17" width="14.8515625" style="46" customWidth="1"/>
    <col min="18" max="18" width="5.00390625" style="46" customWidth="1"/>
    <col min="19" max="19" width="3.140625" style="46" customWidth="1"/>
    <col min="20" max="20" width="3.00390625" style="46" customWidth="1"/>
    <col min="21" max="21" width="1.28515625" style="46" customWidth="1"/>
    <col min="22" max="22" width="5.28125" style="46" customWidth="1"/>
    <col min="23" max="23" width="6.140625" style="46" customWidth="1"/>
    <col min="24" max="24" width="0.85546875" style="46" customWidth="1"/>
    <col min="25" max="25" width="7.140625" style="46" customWidth="1"/>
    <col min="26" max="26" width="2.7109375" style="46" customWidth="1"/>
    <col min="27" max="27" width="3.57421875" style="46" customWidth="1"/>
    <col min="28" max="29" width="5.421875" style="46" customWidth="1"/>
    <col min="30" max="30" width="4.57421875" style="46" customWidth="1"/>
    <col min="31" max="31" width="5.140625" style="46" customWidth="1"/>
    <col min="32" max="32" width="1.7109375" style="46" customWidth="1"/>
    <col min="33" max="33" width="9.140625" style="46" customWidth="1"/>
    <col min="34" max="34" width="22.421875" style="46" customWidth="1"/>
    <col min="35" max="35" width="1.7109375" style="46" customWidth="1"/>
    <col min="36" max="36" width="1.8515625" style="46" customWidth="1"/>
    <col min="37" max="37" width="1.28515625" style="46" customWidth="1"/>
    <col min="38" max="38" width="13.57421875" style="46" customWidth="1"/>
    <col min="39" max="16384" width="9.140625" style="46" customWidth="1"/>
  </cols>
  <sheetData>
    <row r="1" spans="1:8" ht="15.75">
      <c r="A1" s="230"/>
      <c r="B1" s="230"/>
      <c r="C1" s="230"/>
      <c r="D1" s="230"/>
      <c r="E1" s="230"/>
      <c r="F1" s="230"/>
      <c r="G1" s="230"/>
      <c r="H1" s="230"/>
    </row>
    <row r="2" spans="1:8" ht="15.75">
      <c r="A2" s="230"/>
      <c r="B2" s="230"/>
      <c r="C2" s="230"/>
      <c r="D2" s="230"/>
      <c r="E2" s="230"/>
      <c r="F2" s="230"/>
      <c r="G2" s="230"/>
      <c r="H2" s="230"/>
    </row>
    <row r="3" spans="1:37" ht="42" customHeight="1">
      <c r="A3" s="230"/>
      <c r="B3" s="230"/>
      <c r="C3" s="230"/>
      <c r="D3" s="230"/>
      <c r="E3" s="230"/>
      <c r="F3" s="230"/>
      <c r="G3" s="230"/>
      <c r="H3" s="230"/>
      <c r="K3" s="369" t="s">
        <v>48</v>
      </c>
      <c r="L3" s="369"/>
      <c r="M3" s="369"/>
      <c r="N3" s="369"/>
      <c r="O3" s="369"/>
      <c r="P3" s="369"/>
      <c r="Q3" s="369"/>
      <c r="R3" s="369"/>
      <c r="S3" s="369"/>
      <c r="T3" s="369"/>
      <c r="U3" s="369"/>
      <c r="V3" s="369"/>
      <c r="W3" s="369"/>
      <c r="X3" s="369"/>
      <c r="Y3" s="369"/>
      <c r="Z3" s="369"/>
      <c r="AA3" s="369"/>
      <c r="AB3" s="370"/>
      <c r="AC3" s="370"/>
      <c r="AD3" s="370"/>
      <c r="AE3" s="370"/>
      <c r="AF3" s="370"/>
      <c r="AG3" s="33"/>
      <c r="AH3" s="371" t="s">
        <v>13</v>
      </c>
      <c r="AI3" s="372"/>
      <c r="AJ3" s="372"/>
      <c r="AK3" s="372"/>
    </row>
    <row r="4" spans="1:30" ht="15.75" customHeight="1">
      <c r="A4" s="230" t="s">
        <v>14</v>
      </c>
      <c r="B4" s="230"/>
      <c r="C4" s="373"/>
      <c r="D4" s="373"/>
      <c r="E4" s="373"/>
      <c r="F4" s="373"/>
      <c r="G4" s="373"/>
      <c r="H4" s="373"/>
      <c r="I4" s="373"/>
      <c r="J4" s="373"/>
      <c r="K4" s="373"/>
      <c r="L4" s="48"/>
      <c r="M4" s="48"/>
      <c r="N4" s="48"/>
      <c r="O4" s="45"/>
      <c r="P4" s="45"/>
      <c r="Q4" s="45"/>
      <c r="R4" s="45"/>
      <c r="S4" s="45"/>
      <c r="T4" s="45"/>
      <c r="U4" s="45"/>
      <c r="V4" s="45"/>
      <c r="W4" s="45"/>
      <c r="X4" s="45"/>
      <c r="Y4" s="45"/>
      <c r="Z4" s="49"/>
      <c r="AA4" s="49"/>
      <c r="AB4" s="49"/>
      <c r="AC4" s="49"/>
      <c r="AD4" s="49"/>
    </row>
    <row r="5" spans="1:37" ht="15">
      <c r="A5" s="374" t="s">
        <v>47</v>
      </c>
      <c r="B5" s="374"/>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151"/>
      <c r="AF5" s="151"/>
      <c r="AG5" s="151"/>
      <c r="AH5" s="151"/>
      <c r="AI5" s="151"/>
      <c r="AJ5" s="151"/>
      <c r="AK5" s="151"/>
    </row>
    <row r="6" spans="1:37" ht="17.25" customHeight="1">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151"/>
      <c r="AF6" s="151"/>
      <c r="AG6" s="151"/>
      <c r="AH6" s="151"/>
      <c r="AI6" s="151"/>
      <c r="AJ6" s="151"/>
      <c r="AK6" s="151"/>
    </row>
    <row r="7" spans="6:34" ht="15.75">
      <c r="F7" s="132" t="s">
        <v>560</v>
      </c>
      <c r="G7" s="131"/>
      <c r="H7" s="131"/>
      <c r="I7" s="131"/>
      <c r="J7" s="131"/>
      <c r="K7" s="131"/>
      <c r="L7" s="131"/>
      <c r="M7" s="131"/>
      <c r="N7" s="131"/>
      <c r="O7" s="131"/>
      <c r="P7" s="32"/>
      <c r="Q7" s="32"/>
      <c r="W7" s="375" t="s">
        <v>561</v>
      </c>
      <c r="X7" s="307"/>
      <c r="Y7" s="307"/>
      <c r="Z7" s="307"/>
      <c r="AA7" s="307"/>
      <c r="AB7" s="307"/>
      <c r="AC7" s="307"/>
      <c r="AD7" s="307"/>
      <c r="AE7" s="365"/>
      <c r="AF7" s="365"/>
      <c r="AG7" s="365"/>
      <c r="AH7" s="365"/>
    </row>
    <row r="8" spans="1:37" ht="15.75">
      <c r="A8" s="361" t="s">
        <v>15</v>
      </c>
      <c r="B8" s="347"/>
      <c r="C8" s="50"/>
      <c r="D8" s="50"/>
      <c r="E8" s="50"/>
      <c r="F8" s="50"/>
      <c r="G8" s="50"/>
      <c r="H8" s="50"/>
      <c r="I8" s="50"/>
      <c r="J8" s="50"/>
      <c r="K8" s="50"/>
      <c r="L8" s="50"/>
      <c r="M8" s="50"/>
      <c r="N8" s="50"/>
      <c r="O8" s="50"/>
      <c r="P8" s="50"/>
      <c r="Q8" s="50"/>
      <c r="R8" s="50"/>
      <c r="S8" s="50"/>
      <c r="T8" s="50"/>
      <c r="U8" s="50"/>
      <c r="V8" s="51"/>
      <c r="W8" s="50"/>
      <c r="X8" s="50"/>
      <c r="Y8" s="50"/>
      <c r="Z8" s="50"/>
      <c r="AA8" s="50"/>
      <c r="AB8" s="50"/>
      <c r="AC8" s="50"/>
      <c r="AD8" s="50"/>
      <c r="AE8" s="50"/>
      <c r="AF8" s="50"/>
      <c r="AG8" s="50"/>
      <c r="AH8" s="50"/>
      <c r="AI8" s="50"/>
      <c r="AJ8" s="50"/>
      <c r="AK8" s="52"/>
    </row>
    <row r="9" spans="1:37" ht="15">
      <c r="A9" s="362"/>
      <c r="B9" s="350"/>
      <c r="C9" s="45" t="s">
        <v>16</v>
      </c>
      <c r="D9" s="365">
        <f>IF('County Treasurer'!D9:T9&lt;&gt;"",'County Treasurer'!D9:T9,"")</f>
      </c>
      <c r="E9" s="331"/>
      <c r="F9" s="331"/>
      <c r="G9" s="331"/>
      <c r="H9" s="331"/>
      <c r="I9" s="331"/>
      <c r="J9" s="331"/>
      <c r="K9" s="331"/>
      <c r="L9" s="331"/>
      <c r="M9" s="331"/>
      <c r="N9" s="331"/>
      <c r="O9" s="331"/>
      <c r="P9" s="331"/>
      <c r="Q9" s="331"/>
      <c r="R9" s="331"/>
      <c r="S9" s="331"/>
      <c r="T9" s="331"/>
      <c r="U9" s="39"/>
      <c r="V9" s="54"/>
      <c r="W9" s="39" t="s">
        <v>16</v>
      </c>
      <c r="X9" s="331">
        <f>IF('County Treasurer'!X9:AJ9&lt;&gt;"",'County Treasurer'!X9:AJ9,"")</f>
      </c>
      <c r="Y9" s="331"/>
      <c r="Z9" s="331"/>
      <c r="AA9" s="331"/>
      <c r="AB9" s="331"/>
      <c r="AC9" s="331"/>
      <c r="AD9" s="331"/>
      <c r="AE9" s="331"/>
      <c r="AF9" s="331"/>
      <c r="AG9" s="331"/>
      <c r="AH9" s="331"/>
      <c r="AI9" s="331"/>
      <c r="AJ9" s="331"/>
      <c r="AK9" s="55"/>
    </row>
    <row r="10" spans="1:37" ht="15">
      <c r="A10" s="362"/>
      <c r="B10" s="350"/>
      <c r="V10" s="366" t="s">
        <v>19</v>
      </c>
      <c r="W10" s="56"/>
      <c r="X10" s="56"/>
      <c r="Y10" s="56"/>
      <c r="Z10" s="56"/>
      <c r="AA10" s="56"/>
      <c r="AB10" s="56"/>
      <c r="AC10" s="56"/>
      <c r="AD10" s="56"/>
      <c r="AE10" s="56"/>
      <c r="AF10" s="56"/>
      <c r="AG10" s="56"/>
      <c r="AH10" s="56"/>
      <c r="AI10" s="56"/>
      <c r="AJ10" s="56"/>
      <c r="AK10" s="57"/>
    </row>
    <row r="11" spans="1:37" ht="15">
      <c r="A11" s="362"/>
      <c r="B11" s="350"/>
      <c r="C11" s="331">
        <f>IF('County Treasurer'!C11:T11&lt;&gt;"",'County Treasurer'!C11:T11,"")</f>
      </c>
      <c r="D11" s="331"/>
      <c r="E11" s="331"/>
      <c r="F11" s="331"/>
      <c r="G11" s="331"/>
      <c r="H11" s="331"/>
      <c r="I11" s="331"/>
      <c r="J11" s="331"/>
      <c r="K11" s="331"/>
      <c r="L11" s="331"/>
      <c r="M11" s="331"/>
      <c r="N11" s="331"/>
      <c r="O11" s="331"/>
      <c r="P11" s="331"/>
      <c r="Q11" s="331"/>
      <c r="R11" s="331"/>
      <c r="S11" s="331"/>
      <c r="T11" s="331"/>
      <c r="U11" s="39"/>
      <c r="V11" s="367"/>
      <c r="W11" s="331">
        <f>IF('County Treasurer'!W11:AJ11&lt;&gt;"",'County Treasurer'!W11:AJ11,"")</f>
      </c>
      <c r="X11" s="331"/>
      <c r="Y11" s="331"/>
      <c r="Z11" s="331"/>
      <c r="AA11" s="331"/>
      <c r="AB11" s="331"/>
      <c r="AC11" s="331"/>
      <c r="AD11" s="331"/>
      <c r="AE11" s="331"/>
      <c r="AF11" s="331"/>
      <c r="AG11" s="331"/>
      <c r="AH11" s="331"/>
      <c r="AI11" s="331"/>
      <c r="AJ11" s="331"/>
      <c r="AK11" s="55"/>
    </row>
    <row r="12" spans="1:37" ht="15">
      <c r="A12" s="362"/>
      <c r="B12" s="350"/>
      <c r="C12" s="58"/>
      <c r="D12" s="58"/>
      <c r="E12" s="58"/>
      <c r="F12" s="58"/>
      <c r="G12" s="58"/>
      <c r="H12" s="58"/>
      <c r="I12" s="58"/>
      <c r="J12" s="58"/>
      <c r="K12" s="58"/>
      <c r="L12" s="58"/>
      <c r="M12" s="58"/>
      <c r="N12" s="58"/>
      <c r="O12" s="58"/>
      <c r="P12" s="58"/>
      <c r="Q12" s="58"/>
      <c r="R12" s="58"/>
      <c r="S12" s="58"/>
      <c r="T12" s="58"/>
      <c r="U12" s="39"/>
      <c r="V12" s="367"/>
      <c r="W12" s="58"/>
      <c r="X12" s="58"/>
      <c r="Y12" s="58"/>
      <c r="Z12" s="58"/>
      <c r="AA12" s="58"/>
      <c r="AB12" s="58"/>
      <c r="AC12" s="58"/>
      <c r="AD12" s="58"/>
      <c r="AE12" s="58"/>
      <c r="AF12" s="58"/>
      <c r="AG12" s="58"/>
      <c r="AH12" s="58"/>
      <c r="AI12" s="58"/>
      <c r="AJ12" s="58"/>
      <c r="AK12" s="55"/>
    </row>
    <row r="13" spans="1:37" ht="15">
      <c r="A13" s="362"/>
      <c r="B13" s="350"/>
      <c r="C13" s="213" t="s">
        <v>22</v>
      </c>
      <c r="D13" s="151"/>
      <c r="E13" s="151"/>
      <c r="F13" s="151"/>
      <c r="G13" s="151"/>
      <c r="H13" s="331">
        <f>IF('County Treasurer'!H13:T13&lt;&gt;"",'County Treasurer'!H13:T13,"")</f>
      </c>
      <c r="I13" s="331"/>
      <c r="J13" s="331"/>
      <c r="K13" s="331"/>
      <c r="L13" s="331"/>
      <c r="M13" s="331"/>
      <c r="N13" s="331"/>
      <c r="O13" s="331"/>
      <c r="P13" s="331"/>
      <c r="Q13" s="331"/>
      <c r="R13" s="331"/>
      <c r="S13" s="331"/>
      <c r="T13" s="331"/>
      <c r="V13" s="367"/>
      <c r="W13" s="213" t="s">
        <v>22</v>
      </c>
      <c r="X13" s="213"/>
      <c r="Y13" s="213"/>
      <c r="Z13" s="239"/>
      <c r="AA13" s="331">
        <f>IF('County Treasurer'!AA13:AJ13&lt;&gt;"",'County Treasurer'!AA13:AJ13,"")</f>
      </c>
      <c r="AB13" s="331"/>
      <c r="AC13" s="331"/>
      <c r="AD13" s="331"/>
      <c r="AE13" s="331"/>
      <c r="AF13" s="331"/>
      <c r="AG13" s="331"/>
      <c r="AH13" s="331"/>
      <c r="AI13" s="331"/>
      <c r="AJ13" s="331"/>
      <c r="AK13" s="57"/>
    </row>
    <row r="14" spans="1:37" ht="15">
      <c r="A14" s="362"/>
      <c r="B14" s="350"/>
      <c r="C14" s="39"/>
      <c r="D14" s="39"/>
      <c r="E14" s="39"/>
      <c r="F14" s="39"/>
      <c r="G14" s="39"/>
      <c r="H14" s="39"/>
      <c r="I14" s="32"/>
      <c r="J14" s="32"/>
      <c r="K14" s="56"/>
      <c r="L14" s="56"/>
      <c r="M14" s="56"/>
      <c r="N14" s="56"/>
      <c r="O14" s="56"/>
      <c r="P14" s="56"/>
      <c r="Q14" s="56"/>
      <c r="R14" s="56"/>
      <c r="S14" s="56"/>
      <c r="T14" s="56"/>
      <c r="V14" s="367"/>
      <c r="W14" s="39"/>
      <c r="X14" s="39"/>
      <c r="Y14" s="39"/>
      <c r="Z14" s="32"/>
      <c r="AA14" s="32"/>
      <c r="AB14" s="56"/>
      <c r="AC14" s="56"/>
      <c r="AD14" s="56"/>
      <c r="AE14" s="56"/>
      <c r="AF14" s="56"/>
      <c r="AG14" s="56"/>
      <c r="AH14" s="56"/>
      <c r="AI14" s="56"/>
      <c r="AJ14" s="56"/>
      <c r="AK14" s="57"/>
    </row>
    <row r="15" spans="1:37" ht="15">
      <c r="A15" s="362"/>
      <c r="B15" s="350"/>
      <c r="C15" s="213" t="s">
        <v>17</v>
      </c>
      <c r="D15" s="151"/>
      <c r="E15" s="151"/>
      <c r="F15" s="151"/>
      <c r="G15" s="331">
        <f>IF('County Treasurer'!G15:T15&lt;&gt;"",'County Treasurer'!G15:T15,"")</f>
      </c>
      <c r="H15" s="331"/>
      <c r="I15" s="331"/>
      <c r="J15" s="331"/>
      <c r="K15" s="331"/>
      <c r="L15" s="331"/>
      <c r="M15" s="331"/>
      <c r="N15" s="331"/>
      <c r="O15" s="331"/>
      <c r="P15" s="331"/>
      <c r="Q15" s="331"/>
      <c r="R15" s="331"/>
      <c r="S15" s="331"/>
      <c r="T15" s="331"/>
      <c r="U15" s="39"/>
      <c r="V15" s="367"/>
      <c r="W15" s="213" t="s">
        <v>17</v>
      </c>
      <c r="X15" s="213"/>
      <c r="Y15" s="213"/>
      <c r="Z15" s="331">
        <f>IF('County Treasurer'!Z15:AJ15&lt;&gt;"",'County Treasurer'!Z15:AJ15,"")</f>
      </c>
      <c r="AA15" s="331"/>
      <c r="AB15" s="331"/>
      <c r="AC15" s="331"/>
      <c r="AD15" s="331"/>
      <c r="AE15" s="331"/>
      <c r="AF15" s="331"/>
      <c r="AG15" s="331"/>
      <c r="AH15" s="331"/>
      <c r="AI15" s="331"/>
      <c r="AJ15" s="331"/>
      <c r="AK15" s="55"/>
    </row>
    <row r="16" spans="1:37" ht="15">
      <c r="A16" s="362"/>
      <c r="B16" s="350"/>
      <c r="V16" s="367"/>
      <c r="W16" s="56"/>
      <c r="X16" s="56"/>
      <c r="Y16" s="56"/>
      <c r="Z16" s="56"/>
      <c r="AA16" s="56"/>
      <c r="AB16" s="56"/>
      <c r="AC16" s="56"/>
      <c r="AD16" s="56"/>
      <c r="AE16" s="56"/>
      <c r="AF16" s="56"/>
      <c r="AG16" s="56"/>
      <c r="AH16" s="56"/>
      <c r="AI16" s="56"/>
      <c r="AJ16" s="56"/>
      <c r="AK16" s="57"/>
    </row>
    <row r="17" spans="1:37" ht="15">
      <c r="A17" s="362"/>
      <c r="B17" s="350"/>
      <c r="C17" s="357" t="s">
        <v>18</v>
      </c>
      <c r="D17" s="357"/>
      <c r="E17" s="358"/>
      <c r="F17" s="358"/>
      <c r="G17" s="358"/>
      <c r="H17" s="358"/>
      <c r="I17" s="358"/>
      <c r="J17" s="358"/>
      <c r="K17" s="358"/>
      <c r="L17" s="359">
        <f>IF('County Treasurer'!L17:T17&lt;&gt;"",'County Treasurer'!L17:T17,"")</f>
      </c>
      <c r="M17" s="359"/>
      <c r="N17" s="359"/>
      <c r="O17" s="359"/>
      <c r="P17" s="359"/>
      <c r="Q17" s="359"/>
      <c r="R17" s="359"/>
      <c r="S17" s="359"/>
      <c r="T17" s="359"/>
      <c r="U17" s="39"/>
      <c r="V17" s="367"/>
      <c r="W17" s="357" t="s">
        <v>18</v>
      </c>
      <c r="X17" s="360"/>
      <c r="Y17" s="360"/>
      <c r="Z17" s="360"/>
      <c r="AA17" s="360"/>
      <c r="AB17" s="360"/>
      <c r="AC17" s="360"/>
      <c r="AD17" s="359">
        <f>IF('County Treasurer'!AD17:AJ17&lt;&gt;"",'County Treasurer'!AD17:AJ17,"")</f>
      </c>
      <c r="AE17" s="359"/>
      <c r="AF17" s="359"/>
      <c r="AG17" s="359"/>
      <c r="AH17" s="359"/>
      <c r="AI17" s="359"/>
      <c r="AJ17" s="359"/>
      <c r="AK17" s="55"/>
    </row>
    <row r="18" spans="1:37" ht="6" customHeight="1">
      <c r="A18" s="363"/>
      <c r="B18" s="364"/>
      <c r="C18" s="59"/>
      <c r="D18" s="59"/>
      <c r="E18" s="59"/>
      <c r="F18" s="59"/>
      <c r="G18" s="59"/>
      <c r="H18" s="59"/>
      <c r="I18" s="59"/>
      <c r="J18" s="59"/>
      <c r="K18" s="59"/>
      <c r="L18" s="59"/>
      <c r="M18" s="59"/>
      <c r="N18" s="59"/>
      <c r="O18" s="59"/>
      <c r="P18" s="59"/>
      <c r="Q18" s="59"/>
      <c r="R18" s="59"/>
      <c r="S18" s="59"/>
      <c r="T18" s="59"/>
      <c r="U18" s="44"/>
      <c r="V18" s="368"/>
      <c r="W18" s="59"/>
      <c r="X18" s="59"/>
      <c r="Y18" s="59"/>
      <c r="Z18" s="59"/>
      <c r="AA18" s="59"/>
      <c r="AB18" s="59"/>
      <c r="AC18" s="59"/>
      <c r="AD18" s="59"/>
      <c r="AE18" s="59"/>
      <c r="AF18" s="59"/>
      <c r="AG18" s="59"/>
      <c r="AH18" s="59"/>
      <c r="AI18" s="59"/>
      <c r="AJ18" s="59"/>
      <c r="AK18" s="60"/>
    </row>
    <row r="19" spans="1:37" ht="15.75">
      <c r="A19" s="61"/>
      <c r="B19" s="50"/>
      <c r="C19" s="237" t="s">
        <v>20</v>
      </c>
      <c r="D19" s="238"/>
      <c r="E19" s="238"/>
      <c r="F19" s="238"/>
      <c r="G19" s="238"/>
      <c r="H19" s="238"/>
      <c r="I19" s="238"/>
      <c r="J19" s="238"/>
      <c r="K19" s="238"/>
      <c r="L19" s="238"/>
      <c r="M19" s="238"/>
      <c r="N19" s="34"/>
      <c r="O19" s="34"/>
      <c r="P19" s="237" t="s">
        <v>21</v>
      </c>
      <c r="Q19" s="238"/>
      <c r="R19" s="52"/>
      <c r="S19" s="345" t="s">
        <v>71</v>
      </c>
      <c r="T19" s="346"/>
      <c r="U19" s="346"/>
      <c r="V19" s="346"/>
      <c r="W19" s="346"/>
      <c r="X19" s="346"/>
      <c r="Y19" s="346"/>
      <c r="Z19" s="346"/>
      <c r="AA19" s="346"/>
      <c r="AB19" s="238"/>
      <c r="AC19" s="238"/>
      <c r="AD19" s="238"/>
      <c r="AE19" s="347"/>
      <c r="AF19" s="351" t="s">
        <v>23</v>
      </c>
      <c r="AG19" s="352"/>
      <c r="AH19" s="352"/>
      <c r="AI19" s="352"/>
      <c r="AJ19" s="352"/>
      <c r="AK19" s="353"/>
    </row>
    <row r="20" spans="1:37" ht="15.75">
      <c r="A20" s="62"/>
      <c r="B20" s="56"/>
      <c r="C20" s="239"/>
      <c r="D20" s="239"/>
      <c r="E20" s="239"/>
      <c r="F20" s="239"/>
      <c r="G20" s="239"/>
      <c r="H20" s="239"/>
      <c r="I20" s="239"/>
      <c r="J20" s="239"/>
      <c r="K20" s="239"/>
      <c r="L20" s="239"/>
      <c r="M20" s="239"/>
      <c r="N20" s="32"/>
      <c r="O20" s="32"/>
      <c r="P20" s="239"/>
      <c r="Q20" s="239"/>
      <c r="R20" s="57"/>
      <c r="S20" s="348"/>
      <c r="T20" s="349"/>
      <c r="U20" s="349"/>
      <c r="V20" s="349"/>
      <c r="W20" s="349"/>
      <c r="X20" s="349"/>
      <c r="Y20" s="349"/>
      <c r="Z20" s="349"/>
      <c r="AA20" s="349"/>
      <c r="AB20" s="239"/>
      <c r="AC20" s="239"/>
      <c r="AD20" s="239"/>
      <c r="AE20" s="350"/>
      <c r="AF20" s="354"/>
      <c r="AG20" s="355"/>
      <c r="AH20" s="355"/>
      <c r="AI20" s="355"/>
      <c r="AJ20" s="355"/>
      <c r="AK20" s="356"/>
    </row>
    <row r="21" spans="1:37" ht="15.75">
      <c r="A21" s="62"/>
      <c r="B21" s="56"/>
      <c r="C21" s="56"/>
      <c r="D21" s="56"/>
      <c r="E21" s="56"/>
      <c r="F21" s="56"/>
      <c r="G21" s="56"/>
      <c r="H21" s="56"/>
      <c r="I21" s="56"/>
      <c r="J21" s="56"/>
      <c r="K21" s="56"/>
      <c r="L21" s="56"/>
      <c r="M21" s="56"/>
      <c r="N21" s="56"/>
      <c r="O21" s="56"/>
      <c r="P21" s="56"/>
      <c r="Q21" s="56"/>
      <c r="R21" s="57"/>
      <c r="S21" s="63"/>
      <c r="T21" s="32"/>
      <c r="U21" s="33"/>
      <c r="V21" s="33"/>
      <c r="W21" s="33"/>
      <c r="X21" s="33"/>
      <c r="Y21" s="33"/>
      <c r="Z21" s="33"/>
      <c r="AA21" s="33"/>
      <c r="AB21" s="33"/>
      <c r="AC21" s="33"/>
      <c r="AD21" s="33"/>
      <c r="AE21" s="57"/>
      <c r="AF21" s="63"/>
      <c r="AG21" s="35"/>
      <c r="AH21" s="36"/>
      <c r="AI21" s="36"/>
      <c r="AJ21" s="36"/>
      <c r="AK21" s="57"/>
    </row>
    <row r="22" spans="1:37" ht="15.75">
      <c r="A22" s="63" t="s">
        <v>16</v>
      </c>
      <c r="B22" s="32"/>
      <c r="C22" s="123">
        <f>IF('County Treasurer'!C22:R22&lt;&gt;"",'County Treasurer'!C22:R22,"")</f>
      </c>
      <c r="D22" s="342">
        <f>IF('County Treasurer'!C22:R22&lt;&gt;"",'County Treasurer'!C22:R22,"")</f>
      </c>
      <c r="E22" s="342"/>
      <c r="F22" s="342"/>
      <c r="G22" s="342"/>
      <c r="H22" s="342"/>
      <c r="I22" s="342"/>
      <c r="J22" s="342"/>
      <c r="K22" s="342"/>
      <c r="L22" s="342"/>
      <c r="M22" s="342"/>
      <c r="N22" s="342"/>
      <c r="O22" s="342"/>
      <c r="P22" s="342"/>
      <c r="Q22" s="342"/>
      <c r="R22" s="343"/>
      <c r="S22" s="53"/>
      <c r="T22" s="331">
        <f>IF('County Treasurer'!T22:AD22&lt;&gt;"",'County Treasurer'!T22:AD22,"")</f>
      </c>
      <c r="U22" s="331"/>
      <c r="V22" s="331"/>
      <c r="W22" s="331"/>
      <c r="X22" s="331"/>
      <c r="Y22" s="331"/>
      <c r="Z22" s="331"/>
      <c r="AA22" s="331"/>
      <c r="AB22" s="331"/>
      <c r="AC22" s="331"/>
      <c r="AD22" s="331"/>
      <c r="AE22" s="57"/>
      <c r="AF22" s="63"/>
      <c r="AG22" s="339">
        <f>IF('County Treasurer'!AG22:AJ22&lt;&gt;"",'County Treasurer'!AG22:AJ22,"")</f>
      </c>
      <c r="AH22" s="339"/>
      <c r="AI22" s="339"/>
      <c r="AJ22" s="339"/>
      <c r="AK22" s="57"/>
    </row>
    <row r="23" spans="1:37" ht="15.75">
      <c r="A23" s="63"/>
      <c r="B23" s="39"/>
      <c r="C23" s="39"/>
      <c r="D23" s="39"/>
      <c r="E23" s="39"/>
      <c r="F23" s="39"/>
      <c r="G23" s="39"/>
      <c r="H23" s="39"/>
      <c r="I23" s="39"/>
      <c r="J23" s="39"/>
      <c r="K23" s="39"/>
      <c r="L23" s="39"/>
      <c r="M23" s="39"/>
      <c r="N23" s="39"/>
      <c r="O23" s="39"/>
      <c r="P23" s="39"/>
      <c r="Q23" s="39"/>
      <c r="R23" s="55"/>
      <c r="S23" s="63"/>
      <c r="T23" s="34"/>
      <c r="U23" s="34"/>
      <c r="V23" s="34"/>
      <c r="W23" s="34"/>
      <c r="X23" s="34"/>
      <c r="Y23" s="34"/>
      <c r="Z23" s="34"/>
      <c r="AA23" s="34"/>
      <c r="AB23" s="34"/>
      <c r="AC23" s="34"/>
      <c r="AD23" s="34"/>
      <c r="AE23" s="57"/>
      <c r="AF23" s="63"/>
      <c r="AG23" s="37"/>
      <c r="AH23" s="38"/>
      <c r="AI23" s="38"/>
      <c r="AJ23" s="38"/>
      <c r="AK23" s="57"/>
    </row>
    <row r="24" spans="1:37" ht="15.75">
      <c r="A24" s="330" t="s">
        <v>22</v>
      </c>
      <c r="B24" s="239"/>
      <c r="C24" s="239"/>
      <c r="D24" s="239"/>
      <c r="E24" s="239"/>
      <c r="F24" s="342">
        <f>IF('County Treasurer'!F24:R24&lt;&gt;"",'County Treasurer'!F24:R24,"")</f>
      </c>
      <c r="G24" s="342"/>
      <c r="H24" s="342"/>
      <c r="I24" s="342"/>
      <c r="J24" s="342"/>
      <c r="K24" s="342"/>
      <c r="L24" s="342"/>
      <c r="M24" s="342"/>
      <c r="N24" s="342"/>
      <c r="O24" s="342"/>
      <c r="P24" s="342"/>
      <c r="Q24" s="342"/>
      <c r="R24" s="343"/>
      <c r="S24" s="53"/>
      <c r="T24" s="331">
        <f>IF('County Treasurer'!T24:AD24&lt;&gt;"",'County Treasurer'!T24:AD24,"")</f>
      </c>
      <c r="U24" s="331"/>
      <c r="V24" s="331"/>
      <c r="W24" s="331"/>
      <c r="X24" s="331"/>
      <c r="Y24" s="331"/>
      <c r="Z24" s="331"/>
      <c r="AA24" s="331"/>
      <c r="AB24" s="331"/>
      <c r="AC24" s="331"/>
      <c r="AD24" s="331"/>
      <c r="AE24" s="57"/>
      <c r="AF24" s="63"/>
      <c r="AG24" s="339">
        <f>IF('County Treasurer'!AG24:AJ24&lt;&gt;"",'County Treasurer'!AG24:AJ24,"")</f>
      </c>
      <c r="AH24" s="339"/>
      <c r="AI24" s="339"/>
      <c r="AJ24" s="339"/>
      <c r="AK24" s="57"/>
    </row>
    <row r="25" spans="1:37" ht="15.75">
      <c r="A25" s="63"/>
      <c r="B25" s="39"/>
      <c r="C25" s="39"/>
      <c r="D25" s="39"/>
      <c r="E25" s="39"/>
      <c r="F25" s="39"/>
      <c r="G25" s="39"/>
      <c r="H25" s="32"/>
      <c r="I25" s="56"/>
      <c r="J25" s="56"/>
      <c r="K25" s="56"/>
      <c r="L25" s="56"/>
      <c r="M25" s="56"/>
      <c r="N25" s="56"/>
      <c r="O25" s="56"/>
      <c r="P25" s="56"/>
      <c r="Q25" s="56"/>
      <c r="R25" s="57"/>
      <c r="S25" s="63"/>
      <c r="T25" s="34"/>
      <c r="U25" s="34"/>
      <c r="V25" s="34"/>
      <c r="W25" s="34"/>
      <c r="X25" s="34"/>
      <c r="Y25" s="34"/>
      <c r="Z25" s="34"/>
      <c r="AA25" s="34"/>
      <c r="AB25" s="34"/>
      <c r="AC25" s="34"/>
      <c r="AD25" s="34"/>
      <c r="AE25" s="57"/>
      <c r="AF25" s="63"/>
      <c r="AG25" s="37"/>
      <c r="AH25" s="38"/>
      <c r="AI25" s="38"/>
      <c r="AJ25" s="38"/>
      <c r="AK25" s="57"/>
    </row>
    <row r="26" spans="1:37" ht="15.75">
      <c r="A26" s="330" t="s">
        <v>17</v>
      </c>
      <c r="B26" s="213"/>
      <c r="C26" s="213"/>
      <c r="D26" s="239"/>
      <c r="E26" s="331">
        <f>IF('County Treasurer'!E26:R26&lt;&gt;"",'County Treasurer'!E26:R26,"")</f>
      </c>
      <c r="F26" s="331"/>
      <c r="G26" s="331"/>
      <c r="H26" s="331"/>
      <c r="I26" s="331"/>
      <c r="J26" s="331"/>
      <c r="K26" s="331"/>
      <c r="L26" s="331"/>
      <c r="M26" s="331"/>
      <c r="N26" s="331"/>
      <c r="O26" s="331"/>
      <c r="P26" s="331"/>
      <c r="Q26" s="331"/>
      <c r="R26" s="344"/>
      <c r="S26" s="53"/>
      <c r="T26" s="331">
        <f>IF('County Treasurer'!T26:AD26&lt;&gt;"",'County Treasurer'!T26:AD26,"")</f>
      </c>
      <c r="U26" s="331"/>
      <c r="V26" s="331"/>
      <c r="W26" s="331"/>
      <c r="X26" s="331"/>
      <c r="Y26" s="331"/>
      <c r="Z26" s="331"/>
      <c r="AA26" s="331"/>
      <c r="AB26" s="331"/>
      <c r="AC26" s="331"/>
      <c r="AD26" s="331"/>
      <c r="AE26" s="57"/>
      <c r="AF26" s="63"/>
      <c r="AG26" s="339">
        <f>IF('County Treasurer'!AG26:AJ26&lt;&gt;"",'County Treasurer'!AG26:AJ26,"")</f>
      </c>
      <c r="AH26" s="339"/>
      <c r="AI26" s="339"/>
      <c r="AJ26" s="339"/>
      <c r="AK26" s="57"/>
    </row>
    <row r="27" spans="1:37" ht="15.75">
      <c r="A27" s="62"/>
      <c r="B27" s="56"/>
      <c r="C27" s="56"/>
      <c r="D27" s="56"/>
      <c r="E27" s="56"/>
      <c r="F27" s="56"/>
      <c r="G27" s="56"/>
      <c r="H27" s="56"/>
      <c r="I27" s="56"/>
      <c r="J27" s="56"/>
      <c r="K27" s="56"/>
      <c r="L27" s="56"/>
      <c r="M27" s="56"/>
      <c r="N27" s="56"/>
      <c r="O27" s="56"/>
      <c r="P27" s="56"/>
      <c r="Q27" s="56"/>
      <c r="R27" s="57"/>
      <c r="S27" s="63"/>
      <c r="T27" s="34"/>
      <c r="U27" s="34"/>
      <c r="V27" s="34"/>
      <c r="W27" s="34"/>
      <c r="X27" s="34"/>
      <c r="Y27" s="34"/>
      <c r="Z27" s="34"/>
      <c r="AA27" s="34"/>
      <c r="AB27" s="34"/>
      <c r="AC27" s="34"/>
      <c r="AD27" s="34"/>
      <c r="AE27" s="57"/>
      <c r="AF27" s="63"/>
      <c r="AG27" s="37"/>
      <c r="AH27" s="38"/>
      <c r="AI27" s="38"/>
      <c r="AJ27" s="38"/>
      <c r="AK27" s="57"/>
    </row>
    <row r="28" spans="1:37" ht="15.75">
      <c r="A28" s="125" t="s">
        <v>18</v>
      </c>
      <c r="B28" s="126"/>
      <c r="C28" s="127"/>
      <c r="D28" s="127"/>
      <c r="E28" s="127"/>
      <c r="F28" s="127"/>
      <c r="G28" s="127"/>
      <c r="H28" s="127"/>
      <c r="I28" s="128"/>
      <c r="J28" s="124">
        <f>IF('County Treasurer'!J28:R28&lt;&gt;"",'County Treasurer'!J28:R28,"")</f>
      </c>
      <c r="K28" s="340">
        <f>IF('County Treasurer'!J28:R28&lt;&gt;"",'County Treasurer'!J28:R28,"")</f>
      </c>
      <c r="L28" s="340"/>
      <c r="M28" s="340"/>
      <c r="N28" s="340"/>
      <c r="O28" s="340"/>
      <c r="P28" s="340"/>
      <c r="Q28" s="340"/>
      <c r="R28" s="341"/>
      <c r="S28" s="53"/>
      <c r="T28" s="331">
        <f>IF('County Treasurer'!T28:AD28&lt;&gt;"",'County Treasurer'!T28:AD28,"")</f>
      </c>
      <c r="U28" s="331"/>
      <c r="V28" s="331"/>
      <c r="W28" s="331"/>
      <c r="X28" s="331"/>
      <c r="Y28" s="331"/>
      <c r="Z28" s="331"/>
      <c r="AA28" s="331"/>
      <c r="AB28" s="331"/>
      <c r="AC28" s="331"/>
      <c r="AD28" s="331"/>
      <c r="AE28" s="57"/>
      <c r="AF28" s="63"/>
      <c r="AG28" s="339">
        <f>IF('County Treasurer'!AG28:AJ28&lt;&gt;"",'County Treasurer'!AG28:AJ28,"")</f>
      </c>
      <c r="AH28" s="339"/>
      <c r="AI28" s="339"/>
      <c r="AJ28" s="339"/>
      <c r="AK28" s="57"/>
    </row>
    <row r="29" spans="1:37" ht="6" customHeight="1">
      <c r="A29" s="64"/>
      <c r="B29" s="65"/>
      <c r="C29" s="65"/>
      <c r="D29" s="65"/>
      <c r="E29" s="65"/>
      <c r="F29" s="65"/>
      <c r="G29" s="65"/>
      <c r="H29" s="65"/>
      <c r="I29" s="65"/>
      <c r="J29" s="65"/>
      <c r="K29" s="65"/>
      <c r="L29" s="65"/>
      <c r="M29" s="65"/>
      <c r="N29" s="65"/>
      <c r="O29" s="65"/>
      <c r="P29" s="65"/>
      <c r="Q29" s="65"/>
      <c r="R29" s="66"/>
      <c r="S29" s="64"/>
      <c r="T29" s="67"/>
      <c r="U29" s="67"/>
      <c r="V29" s="67"/>
      <c r="W29" s="67"/>
      <c r="X29" s="67"/>
      <c r="Y29" s="67"/>
      <c r="Z29" s="67"/>
      <c r="AA29" s="67"/>
      <c r="AB29" s="67"/>
      <c r="AC29" s="67"/>
      <c r="AD29" s="67"/>
      <c r="AE29" s="66"/>
      <c r="AF29" s="64"/>
      <c r="AG29" s="65"/>
      <c r="AH29" s="65"/>
      <c r="AI29" s="65"/>
      <c r="AJ29" s="65"/>
      <c r="AK29" s="66"/>
    </row>
    <row r="30" ht="6" customHeight="1"/>
    <row r="31" spans="3:36" ht="15">
      <c r="C31" s="230" t="s">
        <v>24</v>
      </c>
      <c r="D31" s="230"/>
      <c r="E31" s="230"/>
      <c r="F31" s="230"/>
      <c r="G31" s="230"/>
      <c r="H31" s="230"/>
      <c r="I31" s="230"/>
      <c r="J31" s="230"/>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row>
    <row r="32" spans="3:36" ht="15">
      <c r="C32" s="230"/>
      <c r="D32" s="230"/>
      <c r="E32" s="230"/>
      <c r="F32" s="230"/>
      <c r="G32" s="230"/>
      <c r="H32" s="230"/>
      <c r="I32" s="230"/>
      <c r="J32" s="230"/>
      <c r="K32" s="331">
        <f>IF('County Treasurer'!K32:AJ32&lt;&gt;"",'County Treasurer'!K32:AJ32,"")</f>
      </c>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row>
    <row r="34" spans="1:36" ht="15">
      <c r="A34" s="230" t="s">
        <v>25</v>
      </c>
      <c r="B34" s="230"/>
      <c r="C34" s="230"/>
      <c r="D34" s="230"/>
      <c r="E34" s="230"/>
      <c r="F34" s="230"/>
      <c r="G34" s="230"/>
      <c r="H34" s="230"/>
      <c r="J34" s="337" t="str">
        <f>'County Treasurer'!J34:W34</f>
        <v>Select Location</v>
      </c>
      <c r="K34" s="337"/>
      <c r="L34" s="337"/>
      <c r="M34" s="337"/>
      <c r="N34" s="337"/>
      <c r="O34" s="337"/>
      <c r="P34" s="337"/>
      <c r="Q34" s="337"/>
      <c r="R34" s="337"/>
      <c r="S34" s="337"/>
      <c r="T34" s="337"/>
      <c r="U34" s="337"/>
      <c r="V34" s="337"/>
      <c r="W34" s="337"/>
      <c r="X34" s="45" t="s">
        <v>555</v>
      </c>
      <c r="Y34" s="33"/>
      <c r="Z34" s="33"/>
      <c r="AA34" s="33"/>
      <c r="AB34" s="33"/>
      <c r="AC34" s="45"/>
      <c r="AD34" s="45"/>
      <c r="AE34" s="33"/>
      <c r="AF34" s="33"/>
      <c r="AG34" s="33"/>
      <c r="AH34" s="33"/>
      <c r="AI34" s="33"/>
      <c r="AJ34" s="33"/>
    </row>
    <row r="35" ht="15.75"/>
    <row r="36" spans="2:33" ht="15.75">
      <c r="B36" s="226" t="s">
        <v>547</v>
      </c>
      <c r="C36" s="230"/>
      <c r="D36" s="230"/>
      <c r="E36" s="230"/>
      <c r="F36" s="230"/>
      <c r="G36" s="230"/>
      <c r="H36" s="230"/>
      <c r="I36" s="230"/>
      <c r="J36" s="230"/>
      <c r="K36" s="230"/>
      <c r="L36" s="230"/>
      <c r="M36" s="230"/>
      <c r="N36" s="230"/>
      <c r="O36" s="230"/>
      <c r="P36" s="230"/>
      <c r="Q36" s="230"/>
      <c r="R36" s="230"/>
      <c r="S36" s="197"/>
      <c r="T36" s="197"/>
      <c r="U36" s="197"/>
      <c r="V36" s="197"/>
      <c r="W36" s="197"/>
      <c r="X36" s="197"/>
      <c r="Y36" s="197"/>
      <c r="Z36" s="197"/>
      <c r="AA36" s="197"/>
      <c r="AB36" s="197"/>
      <c r="AC36" s="197"/>
      <c r="AD36" s="197"/>
      <c r="AE36" s="197"/>
      <c r="AF36" s="197"/>
      <c r="AG36" s="197"/>
    </row>
    <row r="37" ht="15.75"/>
    <row r="38" spans="1:23" ht="15">
      <c r="A38" s="45" t="s">
        <v>26</v>
      </c>
      <c r="B38" s="45"/>
      <c r="C38" s="45"/>
      <c r="D38" s="45"/>
      <c r="E38" s="45"/>
      <c r="F38" s="45"/>
      <c r="G38" s="45"/>
      <c r="H38" s="45"/>
      <c r="I38" s="45"/>
      <c r="J38" s="45"/>
      <c r="K38" s="45"/>
      <c r="L38" s="45"/>
      <c r="M38" s="45"/>
      <c r="N38" s="45"/>
      <c r="O38" s="45"/>
      <c r="P38" s="45"/>
      <c r="Q38" s="45"/>
      <c r="R38" s="45"/>
      <c r="S38" s="45"/>
      <c r="T38" s="45"/>
      <c r="U38" s="45"/>
      <c r="V38" s="45"/>
      <c r="W38" s="45"/>
    </row>
    <row r="39" spans="1:36" ht="15">
      <c r="A39" s="338">
        <f>IF('County Treasurer'!A39:AJ44&lt;&gt;"",'County Treasurer'!A39:AJ44,"")</f>
      </c>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row>
    <row r="40" spans="1:36" ht="15">
      <c r="A40" s="338"/>
      <c r="B40" s="338"/>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row>
    <row r="41" spans="1:36" ht="15">
      <c r="A41" s="338"/>
      <c r="B41" s="338"/>
      <c r="C41" s="338"/>
      <c r="D41" s="338"/>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row>
    <row r="42" spans="1:36" ht="15">
      <c r="A42" s="338"/>
      <c r="B42" s="338"/>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row>
    <row r="43" spans="1:36" ht="15">
      <c r="A43" s="338"/>
      <c r="B43" s="338"/>
      <c r="C43" s="338"/>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row>
    <row r="44" spans="1:36" ht="0.75" customHeight="1">
      <c r="A44" s="338"/>
      <c r="B44" s="338"/>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row>
    <row r="45" spans="1:36" ht="15" hidden="1">
      <c r="A45" s="338"/>
      <c r="B45" s="338"/>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row>
    <row r="46" spans="1:37" ht="15">
      <c r="A46" s="61"/>
      <c r="B46" s="50"/>
      <c r="C46" s="50"/>
      <c r="D46" s="50"/>
      <c r="E46" s="50"/>
      <c r="F46" s="50"/>
      <c r="G46" s="50"/>
      <c r="H46" s="50"/>
      <c r="I46" s="50"/>
      <c r="J46" s="50"/>
      <c r="K46" s="50"/>
      <c r="L46" s="50"/>
      <c r="M46" s="50"/>
      <c r="N46" s="50"/>
      <c r="O46" s="50"/>
      <c r="P46" s="50"/>
      <c r="Q46" s="50"/>
      <c r="R46" s="50"/>
      <c r="S46" s="50"/>
      <c r="T46" s="50"/>
      <c r="U46" s="50"/>
      <c r="V46" s="61"/>
      <c r="W46" s="334" t="s">
        <v>31</v>
      </c>
      <c r="X46" s="238"/>
      <c r="Y46" s="238"/>
      <c r="Z46" s="238"/>
      <c r="AA46" s="238"/>
      <c r="AB46" s="238"/>
      <c r="AC46" s="238"/>
      <c r="AD46" s="238"/>
      <c r="AE46" s="238"/>
      <c r="AF46" s="238"/>
      <c r="AG46" s="238"/>
      <c r="AH46" s="238"/>
      <c r="AI46" s="238"/>
      <c r="AJ46" s="238"/>
      <c r="AK46" s="50"/>
    </row>
    <row r="47" spans="1:37" ht="15">
      <c r="A47" s="62"/>
      <c r="B47" s="56"/>
      <c r="C47" s="213" t="s">
        <v>27</v>
      </c>
      <c r="D47" s="213"/>
      <c r="E47" s="213"/>
      <c r="F47" s="213"/>
      <c r="G47" s="213"/>
      <c r="H47" s="213"/>
      <c r="I47" s="213"/>
      <c r="J47" s="213"/>
      <c r="K47" s="151"/>
      <c r="L47" s="56"/>
      <c r="M47" s="56"/>
      <c r="N47" s="56"/>
      <c r="O47" s="56"/>
      <c r="P47" s="56"/>
      <c r="Q47" s="56"/>
      <c r="R47" s="56"/>
      <c r="S47" s="56"/>
      <c r="T47" s="56"/>
      <c r="U47" s="56"/>
      <c r="V47" s="62"/>
      <c r="W47" s="239"/>
      <c r="X47" s="239"/>
      <c r="Y47" s="239"/>
      <c r="Z47" s="239"/>
      <c r="AA47" s="239"/>
      <c r="AB47" s="239"/>
      <c r="AC47" s="239"/>
      <c r="AD47" s="239"/>
      <c r="AE47" s="239"/>
      <c r="AF47" s="239"/>
      <c r="AG47" s="239"/>
      <c r="AH47" s="239"/>
      <c r="AI47" s="239"/>
      <c r="AJ47" s="239"/>
      <c r="AK47" s="56"/>
    </row>
    <row r="48" spans="1:37" ht="23.25" customHeight="1">
      <c r="A48" s="62"/>
      <c r="B48" s="56"/>
      <c r="C48" s="335" t="str">
        <f>'County Treasurer'!C48:T48</f>
        <v>Select Land Use Codes</v>
      </c>
      <c r="D48" s="335"/>
      <c r="E48" s="335"/>
      <c r="F48" s="335"/>
      <c r="G48" s="335"/>
      <c r="H48" s="335"/>
      <c r="I48" s="335"/>
      <c r="J48" s="335"/>
      <c r="K48" s="335"/>
      <c r="L48" s="335"/>
      <c r="M48" s="335"/>
      <c r="N48" s="335"/>
      <c r="O48" s="335"/>
      <c r="P48" s="335"/>
      <c r="Q48" s="335"/>
      <c r="R48" s="335"/>
      <c r="S48" s="335"/>
      <c r="T48" s="335"/>
      <c r="U48" s="56"/>
      <c r="V48" s="62"/>
      <c r="W48" s="331">
        <f>IF('County Treasurer'!W48:AJ48&lt;&gt;"",'County Treasurer'!W48:AJ48,"")</f>
      </c>
      <c r="X48" s="331"/>
      <c r="Y48" s="331"/>
      <c r="Z48" s="331"/>
      <c r="AA48" s="331"/>
      <c r="AB48" s="331"/>
      <c r="AC48" s="331"/>
      <c r="AD48" s="331"/>
      <c r="AE48" s="331"/>
      <c r="AF48" s="331"/>
      <c r="AG48" s="331"/>
      <c r="AH48" s="331"/>
      <c r="AI48" s="331"/>
      <c r="AJ48" s="331"/>
      <c r="AK48" s="56"/>
    </row>
    <row r="49" spans="1:37" ht="23.25" customHeight="1">
      <c r="A49" s="62"/>
      <c r="B49" s="56"/>
      <c r="C49" s="56"/>
      <c r="D49" s="56"/>
      <c r="E49" s="56"/>
      <c r="F49" s="56"/>
      <c r="G49" s="56"/>
      <c r="H49" s="56"/>
      <c r="I49" s="56"/>
      <c r="J49" s="56"/>
      <c r="K49" s="56"/>
      <c r="L49" s="56"/>
      <c r="M49" s="56"/>
      <c r="N49" s="56"/>
      <c r="O49" s="56"/>
      <c r="P49" s="56"/>
      <c r="Q49" s="56"/>
      <c r="R49" s="56"/>
      <c r="S49" s="56"/>
      <c r="T49" s="56"/>
      <c r="U49" s="56"/>
      <c r="V49" s="62"/>
      <c r="W49" s="336">
        <f>IF('County Treasurer'!W49:AJ49&lt;&gt;"",'County Treasurer'!W49:AJ49,"")</f>
      </c>
      <c r="X49" s="331"/>
      <c r="Y49" s="331"/>
      <c r="Z49" s="331"/>
      <c r="AA49" s="331"/>
      <c r="AB49" s="331"/>
      <c r="AC49" s="331"/>
      <c r="AD49" s="331"/>
      <c r="AE49" s="331"/>
      <c r="AF49" s="331"/>
      <c r="AG49" s="331"/>
      <c r="AH49" s="331"/>
      <c r="AI49" s="331"/>
      <c r="AJ49" s="331"/>
      <c r="AK49" s="56"/>
    </row>
    <row r="50" spans="1:37" ht="23.25" customHeight="1">
      <c r="A50" s="62"/>
      <c r="B50" s="56"/>
      <c r="C50" s="213" t="s">
        <v>28</v>
      </c>
      <c r="D50" s="213"/>
      <c r="E50" s="213"/>
      <c r="F50" s="213"/>
      <c r="G50" s="213"/>
      <c r="H50" s="213"/>
      <c r="I50" s="213"/>
      <c r="J50" s="213"/>
      <c r="K50" s="331">
        <f>IF('County Treasurer'!K50:T50&lt;&gt;"",'County Treasurer'!K50:T50,"")</f>
      </c>
      <c r="L50" s="331"/>
      <c r="M50" s="331"/>
      <c r="N50" s="331"/>
      <c r="O50" s="331"/>
      <c r="P50" s="331"/>
      <c r="Q50" s="331"/>
      <c r="R50" s="331"/>
      <c r="S50" s="331"/>
      <c r="T50" s="331"/>
      <c r="U50" s="56"/>
      <c r="V50" s="62"/>
      <c r="W50" s="331">
        <f>IF('County Treasurer'!W50:AJ50&lt;&gt;"",'County Treasurer'!W50:AJ50,"")</f>
      </c>
      <c r="X50" s="331"/>
      <c r="Y50" s="331"/>
      <c r="Z50" s="331"/>
      <c r="AA50" s="331"/>
      <c r="AB50" s="331"/>
      <c r="AC50" s="331"/>
      <c r="AD50" s="331"/>
      <c r="AE50" s="331"/>
      <c r="AF50" s="331"/>
      <c r="AG50" s="331"/>
      <c r="AH50" s="331"/>
      <c r="AI50" s="331"/>
      <c r="AJ50" s="331"/>
      <c r="AK50" s="56"/>
    </row>
    <row r="51" spans="1:37" ht="23.25" customHeight="1">
      <c r="A51" s="62"/>
      <c r="B51" s="56"/>
      <c r="C51" s="213" t="s">
        <v>72</v>
      </c>
      <c r="D51" s="213"/>
      <c r="E51" s="213"/>
      <c r="F51" s="213"/>
      <c r="G51" s="213"/>
      <c r="H51" s="213"/>
      <c r="I51" s="213"/>
      <c r="J51" s="213"/>
      <c r="K51" s="213"/>
      <c r="L51" s="213"/>
      <c r="M51" s="56"/>
      <c r="N51" s="56"/>
      <c r="O51" s="56"/>
      <c r="P51" s="56"/>
      <c r="Q51" s="56"/>
      <c r="R51" s="56"/>
      <c r="S51" s="56"/>
      <c r="T51" s="56"/>
      <c r="U51" s="56"/>
      <c r="V51" s="62"/>
      <c r="W51" s="331">
        <f>IF('County Treasurer'!W51:AJ51&lt;&gt;"",'County Treasurer'!W51:AJ51,"")</f>
      </c>
      <c r="X51" s="331"/>
      <c r="Y51" s="331"/>
      <c r="Z51" s="331"/>
      <c r="AA51" s="331"/>
      <c r="AB51" s="331"/>
      <c r="AC51" s="331"/>
      <c r="AD51" s="331"/>
      <c r="AE51" s="331"/>
      <c r="AF51" s="331"/>
      <c r="AG51" s="331"/>
      <c r="AH51" s="331"/>
      <c r="AI51" s="331"/>
      <c r="AJ51" s="331"/>
      <c r="AK51" s="56"/>
    </row>
    <row r="52" spans="1:37" ht="23.25" customHeight="1">
      <c r="A52" s="277" t="s">
        <v>554</v>
      </c>
      <c r="B52" s="229"/>
      <c r="C52" s="229"/>
      <c r="D52" s="229"/>
      <c r="E52" s="229"/>
      <c r="F52" s="229"/>
      <c r="G52" s="229"/>
      <c r="H52" s="229"/>
      <c r="I52" s="229"/>
      <c r="J52" s="229"/>
      <c r="K52" s="229"/>
      <c r="L52" s="229"/>
      <c r="M52" s="229"/>
      <c r="N52" s="229"/>
      <c r="O52" s="229"/>
      <c r="P52" s="229"/>
      <c r="Q52" s="68" t="s">
        <v>30</v>
      </c>
      <c r="R52" s="56" t="s">
        <v>29</v>
      </c>
      <c r="S52" s="56"/>
      <c r="T52" s="56"/>
      <c r="U52" s="56"/>
      <c r="V52" s="62"/>
      <c r="W52" s="331">
        <f>IF('County Treasurer'!W52:AJ52&lt;&gt;"",'County Treasurer'!W52:AJ52,"")</f>
      </c>
      <c r="X52" s="331"/>
      <c r="Y52" s="331"/>
      <c r="Z52" s="331"/>
      <c r="AA52" s="331"/>
      <c r="AB52" s="331"/>
      <c r="AC52" s="331"/>
      <c r="AD52" s="331"/>
      <c r="AE52" s="331"/>
      <c r="AF52" s="331"/>
      <c r="AG52" s="331"/>
      <c r="AH52" s="331"/>
      <c r="AI52" s="331"/>
      <c r="AJ52" s="331"/>
      <c r="AK52" s="56"/>
    </row>
    <row r="53" spans="1:37" ht="15" customHeight="1">
      <c r="A53" s="278"/>
      <c r="B53" s="229"/>
      <c r="C53" s="229"/>
      <c r="D53" s="229"/>
      <c r="E53" s="229"/>
      <c r="F53" s="229"/>
      <c r="G53" s="229"/>
      <c r="H53" s="229"/>
      <c r="I53" s="229"/>
      <c r="J53" s="229"/>
      <c r="K53" s="229"/>
      <c r="L53" s="229"/>
      <c r="M53" s="229"/>
      <c r="N53" s="229"/>
      <c r="O53" s="229"/>
      <c r="P53" s="229"/>
      <c r="Q53" s="109"/>
      <c r="R53" s="56"/>
      <c r="S53" s="56"/>
      <c r="T53" s="56"/>
      <c r="U53" s="56"/>
      <c r="V53" s="62"/>
      <c r="W53" s="334"/>
      <c r="X53" s="334"/>
      <c r="Y53" s="334"/>
      <c r="Z53" s="334"/>
      <c r="AA53" s="334"/>
      <c r="AB53" s="334"/>
      <c r="AC53" s="334"/>
      <c r="AD53" s="334"/>
      <c r="AE53" s="334"/>
      <c r="AF53" s="334"/>
      <c r="AG53" s="334"/>
      <c r="AH53" s="334"/>
      <c r="AI53" s="334"/>
      <c r="AJ53" s="334"/>
      <c r="AK53" s="56"/>
    </row>
    <row r="54" spans="1:37" ht="24.75" customHeight="1">
      <c r="A54" s="279"/>
      <c r="B54" s="280"/>
      <c r="C54" s="280"/>
      <c r="D54" s="280"/>
      <c r="E54" s="280"/>
      <c r="F54" s="280"/>
      <c r="G54" s="280"/>
      <c r="H54" s="280"/>
      <c r="I54" s="280"/>
      <c r="J54" s="280"/>
      <c r="K54" s="280"/>
      <c r="L54" s="280"/>
      <c r="M54" s="280"/>
      <c r="N54" s="280"/>
      <c r="O54" s="280"/>
      <c r="P54" s="280"/>
      <c r="Q54" s="110"/>
      <c r="R54" s="65"/>
      <c r="S54" s="65"/>
      <c r="T54" s="65"/>
      <c r="U54" s="65"/>
      <c r="V54" s="330" t="s">
        <v>32</v>
      </c>
      <c r="W54" s="213"/>
      <c r="X54" s="213"/>
      <c r="Y54" s="213"/>
      <c r="Z54" s="213"/>
      <c r="AA54" s="213"/>
      <c r="AB54" s="213"/>
      <c r="AC54" s="213"/>
      <c r="AD54" s="213"/>
      <c r="AE54" s="213"/>
      <c r="AF54" s="213"/>
      <c r="AG54" s="213"/>
      <c r="AH54" s="213"/>
      <c r="AI54" s="56"/>
      <c r="AJ54" s="56"/>
      <c r="AK54" s="56"/>
    </row>
    <row r="55" spans="22:37" ht="15">
      <c r="V55" s="62"/>
      <c r="W55" s="213"/>
      <c r="X55" s="213"/>
      <c r="Y55" s="213"/>
      <c r="Z55" s="213"/>
      <c r="AA55" s="213"/>
      <c r="AB55" s="213"/>
      <c r="AC55" s="213"/>
      <c r="AD55" s="213"/>
      <c r="AE55" s="213"/>
      <c r="AF55" s="213"/>
      <c r="AG55" s="213"/>
      <c r="AH55" s="213"/>
      <c r="AI55" s="213"/>
      <c r="AJ55" s="213"/>
      <c r="AK55" s="56"/>
    </row>
    <row r="56" spans="17:37" ht="15">
      <c r="Q56" s="71" t="s">
        <v>30</v>
      </c>
      <c r="R56" s="46" t="s">
        <v>29</v>
      </c>
      <c r="V56" s="330" t="s">
        <v>33</v>
      </c>
      <c r="W56" s="213"/>
      <c r="X56" s="213"/>
      <c r="Y56" s="213"/>
      <c r="Z56" s="213"/>
      <c r="AA56" s="213"/>
      <c r="AB56" s="213"/>
      <c r="AC56" s="331">
        <f>IF('County Treasurer'!AC56:AJ56&lt;&gt;"",'County Treasurer'!AC56:AJ56,"")</f>
      </c>
      <c r="AD56" s="331"/>
      <c r="AE56" s="331"/>
      <c r="AF56" s="331"/>
      <c r="AG56" s="331"/>
      <c r="AH56" s="331"/>
      <c r="AI56" s="331"/>
      <c r="AJ56" s="331"/>
      <c r="AK56" s="56"/>
    </row>
    <row r="57" spans="1:37" ht="15.75">
      <c r="A57" s="230" t="s">
        <v>49</v>
      </c>
      <c r="B57" s="230"/>
      <c r="C57" s="230"/>
      <c r="D57" s="230"/>
      <c r="E57" s="230"/>
      <c r="F57" s="230"/>
      <c r="G57" s="230"/>
      <c r="H57" s="230"/>
      <c r="I57" s="230"/>
      <c r="J57" s="230"/>
      <c r="K57" s="230"/>
      <c r="L57" s="230"/>
      <c r="M57" s="230"/>
      <c r="N57" s="230"/>
      <c r="O57" s="230"/>
      <c r="P57" s="144"/>
      <c r="V57" s="62"/>
      <c r="W57" s="213"/>
      <c r="X57" s="213"/>
      <c r="Y57" s="213"/>
      <c r="Z57" s="213"/>
      <c r="AA57" s="213"/>
      <c r="AB57" s="213"/>
      <c r="AC57" s="213"/>
      <c r="AD57" s="213"/>
      <c r="AE57" s="213"/>
      <c r="AF57" s="213"/>
      <c r="AG57" s="213"/>
      <c r="AH57" s="213"/>
      <c r="AI57" s="213"/>
      <c r="AJ57" s="213"/>
      <c r="AK57" s="56"/>
    </row>
    <row r="58" spans="22:37" ht="15.75">
      <c r="V58" s="330" t="s">
        <v>34</v>
      </c>
      <c r="W58" s="213"/>
      <c r="X58" s="213"/>
      <c r="Y58" s="213"/>
      <c r="Z58" s="213"/>
      <c r="AA58" s="331">
        <f>IF('County Treasurer'!AA58:AJ58&lt;&gt;"",'County Treasurer'!AA58:AJ58,"")</f>
      </c>
      <c r="AB58" s="331"/>
      <c r="AC58" s="331"/>
      <c r="AD58" s="331"/>
      <c r="AE58" s="331"/>
      <c r="AF58" s="331"/>
      <c r="AG58" s="331"/>
      <c r="AH58" s="331"/>
      <c r="AI58" s="331"/>
      <c r="AJ58" s="331"/>
      <c r="AK58" s="56"/>
    </row>
    <row r="59" spans="1:37" ht="15.75">
      <c r="A59" s="226" t="s">
        <v>50</v>
      </c>
      <c r="B59" s="226"/>
      <c r="C59" s="226"/>
      <c r="D59" s="226"/>
      <c r="E59" s="226"/>
      <c r="F59" s="226"/>
      <c r="G59" s="226"/>
      <c r="H59" s="226"/>
      <c r="I59" s="226"/>
      <c r="J59" s="226"/>
      <c r="K59" s="226"/>
      <c r="L59" s="226"/>
      <c r="M59" s="226"/>
      <c r="N59" s="226"/>
      <c r="O59" s="226"/>
      <c r="P59" s="226"/>
      <c r="V59" s="330"/>
      <c r="W59" s="213"/>
      <c r="X59" s="213"/>
      <c r="Y59" s="213"/>
      <c r="Z59" s="213"/>
      <c r="AA59" s="213"/>
      <c r="AB59" s="213"/>
      <c r="AC59" s="213"/>
      <c r="AD59" s="213"/>
      <c r="AE59" s="213"/>
      <c r="AF59" s="213"/>
      <c r="AG59" s="213"/>
      <c r="AH59" s="213"/>
      <c r="AI59" s="56"/>
      <c r="AJ59" s="56"/>
      <c r="AK59" s="56"/>
    </row>
    <row r="60" spans="1:37" ht="15.75">
      <c r="A60" s="226"/>
      <c r="B60" s="226"/>
      <c r="C60" s="226"/>
      <c r="D60" s="226"/>
      <c r="E60" s="226"/>
      <c r="F60" s="226"/>
      <c r="G60" s="226"/>
      <c r="H60" s="226"/>
      <c r="I60" s="226"/>
      <c r="J60" s="226"/>
      <c r="K60" s="226"/>
      <c r="L60" s="226"/>
      <c r="M60" s="226"/>
      <c r="N60" s="226"/>
      <c r="O60" s="226"/>
      <c r="P60" s="226"/>
      <c r="V60" s="333">
        <f>IF('County Treasurer'!V60:AJ60&lt;&gt;"",'County Treasurer'!V60:AJ60,"")</f>
      </c>
      <c r="W60" s="331"/>
      <c r="X60" s="331"/>
      <c r="Y60" s="331"/>
      <c r="Z60" s="331"/>
      <c r="AA60" s="331"/>
      <c r="AB60" s="331"/>
      <c r="AC60" s="331"/>
      <c r="AD60" s="331"/>
      <c r="AE60" s="331"/>
      <c r="AF60" s="331"/>
      <c r="AG60" s="331"/>
      <c r="AH60" s="331"/>
      <c r="AI60" s="331"/>
      <c r="AJ60" s="331"/>
      <c r="AK60" s="56"/>
    </row>
    <row r="61" spans="22:37" ht="15">
      <c r="V61" s="330"/>
      <c r="W61" s="213"/>
      <c r="X61" s="213"/>
      <c r="Y61" s="213"/>
      <c r="Z61" s="213"/>
      <c r="AA61" s="213"/>
      <c r="AB61" s="213"/>
      <c r="AC61" s="213"/>
      <c r="AD61" s="213"/>
      <c r="AE61" s="213"/>
      <c r="AF61" s="213"/>
      <c r="AG61" s="213"/>
      <c r="AH61" s="213"/>
      <c r="AI61" s="213"/>
      <c r="AJ61" s="213"/>
      <c r="AK61" s="56"/>
    </row>
    <row r="62" spans="1:37" ht="15.75">
      <c r="A62" s="226" t="s">
        <v>73</v>
      </c>
      <c r="B62" s="226"/>
      <c r="C62" s="226"/>
      <c r="D62" s="226"/>
      <c r="E62" s="226"/>
      <c r="F62" s="226"/>
      <c r="G62" s="226"/>
      <c r="H62" s="226"/>
      <c r="I62" s="226"/>
      <c r="J62" s="226"/>
      <c r="K62" s="226"/>
      <c r="L62" s="226"/>
      <c r="M62" s="226"/>
      <c r="N62" s="226"/>
      <c r="O62" s="226"/>
      <c r="P62" s="226"/>
      <c r="V62" s="333">
        <f>IF('County Treasurer'!V62:AJ62&lt;&gt;"",'County Treasurer'!V62:AJ62,"")</f>
      </c>
      <c r="W62" s="331"/>
      <c r="X62" s="331"/>
      <c r="Y62" s="331"/>
      <c r="Z62" s="331"/>
      <c r="AA62" s="331"/>
      <c r="AB62" s="331"/>
      <c r="AC62" s="331"/>
      <c r="AD62" s="331"/>
      <c r="AE62" s="331"/>
      <c r="AF62" s="331"/>
      <c r="AG62" s="331"/>
      <c r="AH62" s="331"/>
      <c r="AI62" s="331"/>
      <c r="AJ62" s="331"/>
      <c r="AK62" s="56"/>
    </row>
    <row r="63" spans="1:37" ht="15.75">
      <c r="A63" s="226"/>
      <c r="B63" s="226"/>
      <c r="C63" s="226"/>
      <c r="D63" s="226"/>
      <c r="E63" s="226"/>
      <c r="F63" s="226"/>
      <c r="G63" s="226"/>
      <c r="H63" s="226"/>
      <c r="I63" s="226"/>
      <c r="J63" s="226"/>
      <c r="K63" s="226"/>
      <c r="L63" s="226"/>
      <c r="M63" s="226"/>
      <c r="N63" s="226"/>
      <c r="O63" s="226"/>
      <c r="P63" s="226"/>
      <c r="V63" s="330"/>
      <c r="W63" s="213"/>
      <c r="X63" s="213"/>
      <c r="Y63" s="213"/>
      <c r="Z63" s="213"/>
      <c r="AA63" s="213"/>
      <c r="AB63" s="213"/>
      <c r="AC63" s="213"/>
      <c r="AD63" s="213"/>
      <c r="AE63" s="213"/>
      <c r="AF63" s="213"/>
      <c r="AG63" s="213"/>
      <c r="AH63" s="213"/>
      <c r="AI63" s="213"/>
      <c r="AJ63" s="213"/>
      <c r="AK63" s="56"/>
    </row>
    <row r="64" spans="22:37" ht="15">
      <c r="V64" s="330" t="s">
        <v>35</v>
      </c>
      <c r="W64" s="213"/>
      <c r="X64" s="213"/>
      <c r="Y64" s="213"/>
      <c r="Z64" s="331">
        <f>IF('County Treasurer'!Z64:AJ64&lt;&gt;"",'County Treasurer'!Z64:AJ64,"")</f>
      </c>
      <c r="AA64" s="331"/>
      <c r="AB64" s="331"/>
      <c r="AC64" s="331"/>
      <c r="AD64" s="331"/>
      <c r="AE64" s="331"/>
      <c r="AF64" s="331"/>
      <c r="AG64" s="331"/>
      <c r="AH64" s="331"/>
      <c r="AI64" s="331"/>
      <c r="AJ64" s="331"/>
      <c r="AK64" s="56"/>
    </row>
    <row r="65" spans="1:37" ht="15">
      <c r="A65" s="230" t="s">
        <v>51</v>
      </c>
      <c r="B65" s="230"/>
      <c r="C65" s="230"/>
      <c r="D65" s="230"/>
      <c r="E65" s="230"/>
      <c r="F65" s="230"/>
      <c r="G65" s="230"/>
      <c r="H65" s="230"/>
      <c r="I65" s="230"/>
      <c r="J65" s="230"/>
      <c r="K65" s="230"/>
      <c r="L65" s="230"/>
      <c r="M65" s="230"/>
      <c r="N65" s="230"/>
      <c r="O65" s="230"/>
      <c r="V65" s="330"/>
      <c r="W65" s="213"/>
      <c r="X65" s="213"/>
      <c r="Y65" s="213"/>
      <c r="Z65" s="213"/>
      <c r="AA65" s="213"/>
      <c r="AB65" s="213"/>
      <c r="AC65" s="213"/>
      <c r="AD65" s="213"/>
      <c r="AE65" s="213"/>
      <c r="AF65" s="213"/>
      <c r="AG65" s="213"/>
      <c r="AH65" s="213"/>
      <c r="AI65" s="213"/>
      <c r="AJ65" s="213"/>
      <c r="AK65" s="56"/>
    </row>
    <row r="66" spans="22:37" ht="15">
      <c r="V66" s="330" t="s">
        <v>36</v>
      </c>
      <c r="W66" s="213"/>
      <c r="X66" s="213"/>
      <c r="Y66" s="213"/>
      <c r="Z66" s="332">
        <f>IF('County Treasurer'!Z66:AJ66&lt;&gt;"",'County Treasurer'!Z66:AJ66,"")</f>
      </c>
      <c r="AA66" s="332"/>
      <c r="AB66" s="332"/>
      <c r="AC66" s="332"/>
      <c r="AD66" s="332"/>
      <c r="AE66" s="332"/>
      <c r="AF66" s="332"/>
      <c r="AG66" s="332"/>
      <c r="AH66" s="332"/>
      <c r="AI66" s="332"/>
      <c r="AJ66" s="332"/>
      <c r="AK66" s="56"/>
    </row>
    <row r="67" spans="1:37" ht="15">
      <c r="A67" s="73" t="s">
        <v>52</v>
      </c>
      <c r="V67" s="330"/>
      <c r="W67" s="213"/>
      <c r="X67" s="213"/>
      <c r="Y67" s="213"/>
      <c r="Z67" s="213"/>
      <c r="AA67" s="213"/>
      <c r="AB67" s="213"/>
      <c r="AC67" s="213"/>
      <c r="AD67" s="213"/>
      <c r="AE67" s="213"/>
      <c r="AF67" s="213"/>
      <c r="AG67" s="213"/>
      <c r="AH67" s="213"/>
      <c r="AI67" s="213"/>
      <c r="AJ67" s="213"/>
      <c r="AK67" s="56"/>
    </row>
    <row r="68" spans="1:37" ht="15">
      <c r="A68" s="226" t="s">
        <v>53</v>
      </c>
      <c r="B68" s="226"/>
      <c r="C68" s="226"/>
      <c r="D68" s="226"/>
      <c r="E68" s="226"/>
      <c r="F68" s="226"/>
      <c r="G68" s="226"/>
      <c r="H68" s="226"/>
      <c r="I68" s="226"/>
      <c r="J68" s="226"/>
      <c r="K68" s="226"/>
      <c r="L68" s="226"/>
      <c r="M68" s="226"/>
      <c r="N68" s="226"/>
      <c r="O68" s="226"/>
      <c r="P68" s="226"/>
      <c r="Q68" s="226"/>
      <c r="R68" s="226"/>
      <c r="S68" s="226"/>
      <c r="T68" s="226"/>
      <c r="V68" s="62"/>
      <c r="W68" s="56"/>
      <c r="X68" s="320" t="s">
        <v>38</v>
      </c>
      <c r="Y68" s="320"/>
      <c r="Z68" s="320"/>
      <c r="AA68" s="320"/>
      <c r="AB68" s="320"/>
      <c r="AC68" s="320"/>
      <c r="AD68" s="321">
        <f>IF('County Treasurer'!AD68:AJ68&lt;&gt;"",'County Treasurer'!AD68:AJ68,"")</f>
      </c>
      <c r="AE68" s="321"/>
      <c r="AF68" s="321"/>
      <c r="AG68" s="321"/>
      <c r="AH68" s="321"/>
      <c r="AI68" s="321"/>
      <c r="AJ68" s="321"/>
      <c r="AK68" s="56"/>
    </row>
    <row r="69" spans="1:37" ht="15">
      <c r="A69" s="226"/>
      <c r="B69" s="226"/>
      <c r="C69" s="226"/>
      <c r="D69" s="226"/>
      <c r="E69" s="226"/>
      <c r="F69" s="226"/>
      <c r="G69" s="226"/>
      <c r="H69" s="226"/>
      <c r="I69" s="226"/>
      <c r="J69" s="226"/>
      <c r="K69" s="226"/>
      <c r="L69" s="226"/>
      <c r="M69" s="226"/>
      <c r="N69" s="226"/>
      <c r="O69" s="226"/>
      <c r="P69" s="226"/>
      <c r="Q69" s="226"/>
      <c r="R69" s="226"/>
      <c r="S69" s="226"/>
      <c r="T69" s="226"/>
      <c r="V69" s="330"/>
      <c r="W69" s="213"/>
      <c r="X69" s="213"/>
      <c r="Y69" s="213"/>
      <c r="Z69" s="213"/>
      <c r="AA69" s="213"/>
      <c r="AB69" s="213"/>
      <c r="AC69" s="213"/>
      <c r="AD69" s="213"/>
      <c r="AE69" s="213"/>
      <c r="AF69" s="213"/>
      <c r="AG69" s="213"/>
      <c r="AH69" s="213"/>
      <c r="AI69" s="213"/>
      <c r="AJ69" s="213"/>
      <c r="AK69" s="56"/>
    </row>
    <row r="70" spans="1:37" ht="15">
      <c r="A70" s="226"/>
      <c r="B70" s="226"/>
      <c r="C70" s="226"/>
      <c r="D70" s="226"/>
      <c r="E70" s="226"/>
      <c r="F70" s="226"/>
      <c r="G70" s="226"/>
      <c r="H70" s="226"/>
      <c r="I70" s="226"/>
      <c r="J70" s="226"/>
      <c r="K70" s="226"/>
      <c r="L70" s="226"/>
      <c r="M70" s="226"/>
      <c r="N70" s="226"/>
      <c r="O70" s="226"/>
      <c r="P70" s="226"/>
      <c r="Q70" s="226"/>
      <c r="R70" s="226"/>
      <c r="S70" s="226"/>
      <c r="T70" s="226"/>
      <c r="V70" s="62"/>
      <c r="W70" s="320" t="s">
        <v>37</v>
      </c>
      <c r="X70" s="320"/>
      <c r="Y70" s="320"/>
      <c r="Z70" s="320"/>
      <c r="AA70" s="320"/>
      <c r="AB70" s="320"/>
      <c r="AC70" s="320"/>
      <c r="AD70" s="321">
        <f>IF('County Treasurer'!AD70:AJ70&lt;&gt;"",'County Treasurer'!AD70:AJ70,"")</f>
      </c>
      <c r="AE70" s="321"/>
      <c r="AF70" s="321"/>
      <c r="AG70" s="321"/>
      <c r="AH70" s="321"/>
      <c r="AI70" s="321"/>
      <c r="AJ70" s="321"/>
      <c r="AK70" s="56"/>
    </row>
    <row r="71" spans="1:37" ht="15">
      <c r="A71" s="226"/>
      <c r="B71" s="226"/>
      <c r="C71" s="226"/>
      <c r="D71" s="226"/>
      <c r="E71" s="226"/>
      <c r="F71" s="226"/>
      <c r="G71" s="226"/>
      <c r="H71" s="226"/>
      <c r="I71" s="226"/>
      <c r="J71" s="226"/>
      <c r="K71" s="226"/>
      <c r="L71" s="226"/>
      <c r="M71" s="226"/>
      <c r="N71" s="226"/>
      <c r="O71" s="226"/>
      <c r="P71" s="226"/>
      <c r="Q71" s="226"/>
      <c r="R71" s="226"/>
      <c r="S71" s="226"/>
      <c r="T71" s="226"/>
      <c r="V71" s="330"/>
      <c r="W71" s="213"/>
      <c r="X71" s="213"/>
      <c r="Y71" s="213"/>
      <c r="Z71" s="213"/>
      <c r="AA71" s="213"/>
      <c r="AB71" s="213"/>
      <c r="AC71" s="213"/>
      <c r="AD71" s="213"/>
      <c r="AE71" s="213"/>
      <c r="AF71" s="213"/>
      <c r="AG71" s="213"/>
      <c r="AH71" s="213"/>
      <c r="AI71" s="213"/>
      <c r="AJ71" s="213"/>
      <c r="AK71" s="56"/>
    </row>
    <row r="72" spans="1:37" ht="15">
      <c r="A72" s="226"/>
      <c r="B72" s="226"/>
      <c r="C72" s="226"/>
      <c r="D72" s="226"/>
      <c r="E72" s="226"/>
      <c r="F72" s="226"/>
      <c r="G72" s="226"/>
      <c r="H72" s="226"/>
      <c r="I72" s="226"/>
      <c r="J72" s="226"/>
      <c r="K72" s="226"/>
      <c r="L72" s="226"/>
      <c r="M72" s="226"/>
      <c r="N72" s="226"/>
      <c r="O72" s="226"/>
      <c r="P72" s="226"/>
      <c r="Q72" s="226"/>
      <c r="R72" s="226"/>
      <c r="S72" s="226"/>
      <c r="T72" s="226"/>
      <c r="V72" s="62"/>
      <c r="W72" s="320" t="s">
        <v>39</v>
      </c>
      <c r="X72" s="320"/>
      <c r="Y72" s="320"/>
      <c r="Z72" s="320"/>
      <c r="AA72" s="320"/>
      <c r="AB72" s="320"/>
      <c r="AC72" s="320"/>
      <c r="AD72" s="321">
        <f>IF('County Treasurer'!AD72:AJ72&lt;&gt;"",'County Treasurer'!AD72:AJ72,"")</f>
      </c>
      <c r="AE72" s="321"/>
      <c r="AF72" s="321"/>
      <c r="AG72" s="321"/>
      <c r="AH72" s="321"/>
      <c r="AI72" s="321"/>
      <c r="AJ72" s="321"/>
      <c r="AK72" s="56"/>
    </row>
    <row r="73" spans="1:37" ht="15">
      <c r="A73" s="226"/>
      <c r="B73" s="226"/>
      <c r="C73" s="226"/>
      <c r="D73" s="226"/>
      <c r="E73" s="226"/>
      <c r="F73" s="226"/>
      <c r="G73" s="226"/>
      <c r="H73" s="226"/>
      <c r="I73" s="226"/>
      <c r="J73" s="226"/>
      <c r="K73" s="226"/>
      <c r="L73" s="226"/>
      <c r="M73" s="226"/>
      <c r="N73" s="226"/>
      <c r="O73" s="226"/>
      <c r="P73" s="226"/>
      <c r="Q73" s="226"/>
      <c r="R73" s="226"/>
      <c r="S73" s="226"/>
      <c r="T73" s="226"/>
      <c r="V73" s="62"/>
      <c r="W73" s="56"/>
      <c r="X73" s="320"/>
      <c r="Y73" s="320"/>
      <c r="Z73" s="320"/>
      <c r="AA73" s="320"/>
      <c r="AB73" s="320"/>
      <c r="AC73" s="320"/>
      <c r="AD73" s="322"/>
      <c r="AE73" s="322"/>
      <c r="AF73" s="322"/>
      <c r="AG73" s="322"/>
      <c r="AH73" s="322"/>
      <c r="AI73" s="322"/>
      <c r="AJ73" s="322"/>
      <c r="AK73" s="56"/>
    </row>
    <row r="74" spans="1:37" ht="15">
      <c r="A74" s="226"/>
      <c r="B74" s="226"/>
      <c r="C74" s="226"/>
      <c r="D74" s="226"/>
      <c r="E74" s="226"/>
      <c r="F74" s="226"/>
      <c r="G74" s="226"/>
      <c r="H74" s="226"/>
      <c r="I74" s="226"/>
      <c r="J74" s="226"/>
      <c r="K74" s="226"/>
      <c r="L74" s="226"/>
      <c r="M74" s="226"/>
      <c r="N74" s="226"/>
      <c r="O74" s="226"/>
      <c r="P74" s="226"/>
      <c r="Q74" s="226"/>
      <c r="R74" s="226"/>
      <c r="S74" s="226"/>
      <c r="T74" s="226"/>
      <c r="V74" s="62"/>
      <c r="W74" s="56"/>
      <c r="X74" s="39"/>
      <c r="Y74" s="320" t="s">
        <v>40</v>
      </c>
      <c r="Z74" s="320"/>
      <c r="AA74" s="320"/>
      <c r="AB74" s="320"/>
      <c r="AC74" s="320"/>
      <c r="AD74" s="321">
        <f>IF('County Treasurer'!AD74:AJ74&lt;&gt;"",'County Treasurer'!AD74:AJ74,"")</f>
        <v>0</v>
      </c>
      <c r="AE74" s="321"/>
      <c r="AF74" s="321"/>
      <c r="AG74" s="321"/>
      <c r="AH74" s="321"/>
      <c r="AI74" s="321"/>
      <c r="AJ74" s="321"/>
      <c r="AK74" s="56"/>
    </row>
    <row r="75" spans="1:37" ht="15">
      <c r="A75" s="156"/>
      <c r="B75" s="156"/>
      <c r="C75" s="156"/>
      <c r="D75" s="156"/>
      <c r="E75" s="156"/>
      <c r="F75" s="156"/>
      <c r="G75" s="156"/>
      <c r="H75" s="156"/>
      <c r="I75" s="156"/>
      <c r="J75" s="156"/>
      <c r="K75" s="156"/>
      <c r="L75" s="156"/>
      <c r="M75" s="156"/>
      <c r="N75" s="156"/>
      <c r="O75" s="156"/>
      <c r="P75" s="156"/>
      <c r="Q75" s="156"/>
      <c r="R75" s="156"/>
      <c r="S75" s="156"/>
      <c r="T75" s="156"/>
      <c r="V75" s="62"/>
      <c r="W75" s="320"/>
      <c r="X75" s="320"/>
      <c r="Y75" s="320"/>
      <c r="Z75" s="320"/>
      <c r="AA75" s="320"/>
      <c r="AB75" s="320"/>
      <c r="AC75" s="320"/>
      <c r="AD75" s="322"/>
      <c r="AE75" s="322"/>
      <c r="AF75" s="322"/>
      <c r="AG75" s="322"/>
      <c r="AH75" s="322"/>
      <c r="AI75" s="322"/>
      <c r="AJ75" s="322"/>
      <c r="AK75" s="56"/>
    </row>
    <row r="76" spans="1:37" ht="15.75">
      <c r="A76" s="230" t="s">
        <v>54</v>
      </c>
      <c r="B76" s="230"/>
      <c r="C76" s="230"/>
      <c r="E76" s="45" t="s">
        <v>55</v>
      </c>
      <c r="F76" s="45"/>
      <c r="H76" s="230" t="s">
        <v>548</v>
      </c>
      <c r="I76" s="197"/>
      <c r="J76" s="197"/>
      <c r="K76" s="197"/>
      <c r="L76" s="197"/>
      <c r="M76" s="197"/>
      <c r="N76" s="197"/>
      <c r="O76" s="197"/>
      <c r="P76" s="197"/>
      <c r="Q76" s="197"/>
      <c r="R76" s="197"/>
      <c r="S76" s="197"/>
      <c r="T76" s="197"/>
      <c r="U76" s="329"/>
      <c r="V76" s="62"/>
      <c r="W76" s="39"/>
      <c r="X76" s="32"/>
      <c r="Y76" s="320" t="s">
        <v>41</v>
      </c>
      <c r="Z76" s="320"/>
      <c r="AA76" s="320"/>
      <c r="AB76" s="320"/>
      <c r="AC76" s="320"/>
      <c r="AD76" s="321">
        <f>AD74*0.0128</f>
        <v>0</v>
      </c>
      <c r="AE76" s="321"/>
      <c r="AF76" s="321"/>
      <c r="AG76" s="321"/>
      <c r="AH76" s="321"/>
      <c r="AI76" s="321"/>
      <c r="AJ76" s="321"/>
      <c r="AK76" s="56"/>
    </row>
    <row r="77" spans="22:37" ht="15.75">
      <c r="V77" s="62"/>
      <c r="W77" s="320"/>
      <c r="X77" s="320"/>
      <c r="Y77" s="320"/>
      <c r="Z77" s="320"/>
      <c r="AA77" s="320"/>
      <c r="AB77" s="320"/>
      <c r="AC77" s="320"/>
      <c r="AD77" s="322"/>
      <c r="AE77" s="322"/>
      <c r="AF77" s="322"/>
      <c r="AG77" s="322"/>
      <c r="AH77" s="322"/>
      <c r="AI77" s="322"/>
      <c r="AJ77" s="322"/>
      <c r="AK77" s="56"/>
    </row>
    <row r="78" spans="1:37" ht="15">
      <c r="A78" s="213"/>
      <c r="B78" s="213"/>
      <c r="C78" s="213"/>
      <c r="D78" s="213"/>
      <c r="E78" s="213"/>
      <c r="F78" s="213"/>
      <c r="G78" s="213"/>
      <c r="H78" s="213"/>
      <c r="I78" s="213"/>
      <c r="J78" s="213"/>
      <c r="K78" s="213"/>
      <c r="L78" s="213"/>
      <c r="M78" s="162"/>
      <c r="N78" s="162"/>
      <c r="O78" s="162"/>
      <c r="Q78" s="213"/>
      <c r="R78" s="213"/>
      <c r="S78" s="213"/>
      <c r="T78" s="213"/>
      <c r="V78" s="62"/>
      <c r="W78" s="39"/>
      <c r="X78" s="39"/>
      <c r="Y78" s="327" t="e">
        <f>VLOOKUP(J34,'Cities and Counties'!2:325,3,FALSE)</f>
        <v>#N/A</v>
      </c>
      <c r="Z78" s="328"/>
      <c r="AA78" s="328"/>
      <c r="AB78" s="320" t="s">
        <v>42</v>
      </c>
      <c r="AC78" s="320"/>
      <c r="AD78" s="321" t="e">
        <f>IF('County Treasurer'!AD78:AJ78&lt;&gt;"",'County Treasurer'!AD78:AJ78,"")</f>
        <v>#N/A</v>
      </c>
      <c r="AE78" s="321"/>
      <c r="AF78" s="321"/>
      <c r="AG78" s="321"/>
      <c r="AH78" s="321"/>
      <c r="AI78" s="321"/>
      <c r="AJ78" s="321"/>
      <c r="AK78" s="56"/>
    </row>
    <row r="79" spans="1:37" ht="15">
      <c r="A79" s="219">
        <f>IF('County Treasurer'!A79:O79&lt;&gt;"",'County Treasurer'!A79:O79,"")</f>
      </c>
      <c r="B79" s="219"/>
      <c r="C79" s="219"/>
      <c r="D79" s="219"/>
      <c r="E79" s="219"/>
      <c r="F79" s="219"/>
      <c r="G79" s="219"/>
      <c r="H79" s="219"/>
      <c r="I79" s="219"/>
      <c r="J79" s="219"/>
      <c r="K79" s="219"/>
      <c r="L79" s="219"/>
      <c r="M79" s="219"/>
      <c r="N79" s="219"/>
      <c r="O79" s="219"/>
      <c r="Q79" s="326">
        <f>IF('County Treasurer'!Q79:T79&lt;&gt;"",'County Treasurer'!Q79:T79,"")</f>
      </c>
      <c r="R79" s="326"/>
      <c r="S79" s="326"/>
      <c r="T79" s="326"/>
      <c r="V79" s="62"/>
      <c r="W79" s="56"/>
      <c r="X79" s="56"/>
      <c r="Y79" s="320"/>
      <c r="Z79" s="320"/>
      <c r="AA79" s="320"/>
      <c r="AB79" s="320"/>
      <c r="AC79" s="320"/>
      <c r="AD79" s="322"/>
      <c r="AE79" s="322"/>
      <c r="AF79" s="322"/>
      <c r="AG79" s="322"/>
      <c r="AH79" s="322"/>
      <c r="AI79" s="322"/>
      <c r="AJ79" s="322"/>
      <c r="AK79" s="56"/>
    </row>
    <row r="80" spans="1:37" ht="15">
      <c r="A80" s="303" t="s">
        <v>58</v>
      </c>
      <c r="B80" s="303"/>
      <c r="C80" s="303"/>
      <c r="D80" s="303"/>
      <c r="E80" s="303"/>
      <c r="F80" s="303"/>
      <c r="G80" s="303"/>
      <c r="H80" s="303"/>
      <c r="I80" s="303"/>
      <c r="J80" s="303"/>
      <c r="K80" s="303"/>
      <c r="L80" s="303"/>
      <c r="M80" s="303"/>
      <c r="N80" s="303"/>
      <c r="O80" s="303"/>
      <c r="Q80" s="303" t="s">
        <v>59</v>
      </c>
      <c r="R80" s="303"/>
      <c r="S80" s="303"/>
      <c r="T80" s="303"/>
      <c r="V80" s="62"/>
      <c r="W80" s="320" t="s">
        <v>556</v>
      </c>
      <c r="X80" s="144"/>
      <c r="Y80" s="144"/>
      <c r="Z80" s="144"/>
      <c r="AA80" s="144"/>
      <c r="AB80" s="144"/>
      <c r="AC80" s="144"/>
      <c r="AD80" s="321">
        <f>IF('County Treasurer'!AD80:AJ80&lt;&gt;"",'County Treasurer'!AD80:AJ80,"")</f>
      </c>
      <c r="AE80" s="321"/>
      <c r="AF80" s="321"/>
      <c r="AG80" s="321"/>
      <c r="AH80" s="321"/>
      <c r="AI80" s="321"/>
      <c r="AJ80" s="321"/>
      <c r="AK80" s="56"/>
    </row>
    <row r="81" spans="22:37" ht="15">
      <c r="V81" s="62"/>
      <c r="W81" s="74"/>
      <c r="X81" s="72"/>
      <c r="Y81" s="72"/>
      <c r="Z81" s="72"/>
      <c r="AA81" s="72"/>
      <c r="AB81" s="72"/>
      <c r="AC81" s="72"/>
      <c r="AD81" s="42"/>
      <c r="AE81" s="42"/>
      <c r="AF81" s="42"/>
      <c r="AG81" s="42"/>
      <c r="AH81" s="42"/>
      <c r="AI81" s="42"/>
      <c r="AJ81" s="42"/>
      <c r="AK81" s="56"/>
    </row>
    <row r="82" spans="1:37" ht="15">
      <c r="A82" s="314" t="s">
        <v>60</v>
      </c>
      <c r="B82" s="144"/>
      <c r="C82" s="144"/>
      <c r="D82" s="144"/>
      <c r="E82" s="144"/>
      <c r="F82" s="144"/>
      <c r="G82" s="144"/>
      <c r="H82" s="144"/>
      <c r="I82" s="144"/>
      <c r="J82" s="144"/>
      <c r="K82" s="144"/>
      <c r="L82" s="144"/>
      <c r="M82" s="144"/>
      <c r="N82" s="144"/>
      <c r="O82" s="144"/>
      <c r="P82" s="144"/>
      <c r="Q82" s="144"/>
      <c r="V82" s="62"/>
      <c r="W82" s="56"/>
      <c r="X82" s="56"/>
      <c r="Y82" s="320" t="s">
        <v>398</v>
      </c>
      <c r="Z82" s="320"/>
      <c r="AA82" s="320"/>
      <c r="AB82" s="320"/>
      <c r="AC82" s="320"/>
      <c r="AD82" s="321">
        <f>IF('County Treasurer'!AD82:AJ82&lt;&gt;"",'County Treasurer'!AD82:AJ82,"")</f>
      </c>
      <c r="AE82" s="321"/>
      <c r="AF82" s="321"/>
      <c r="AG82" s="321"/>
      <c r="AH82" s="321"/>
      <c r="AI82" s="321"/>
      <c r="AJ82" s="321"/>
      <c r="AK82" s="56"/>
    </row>
    <row r="83" spans="1:37" ht="15">
      <c r="A83" s="76"/>
      <c r="B83" s="72"/>
      <c r="C83" s="72"/>
      <c r="D83" s="72"/>
      <c r="E83" s="72"/>
      <c r="F83" s="72"/>
      <c r="G83" s="72"/>
      <c r="H83" s="72"/>
      <c r="I83" s="72"/>
      <c r="J83" s="72"/>
      <c r="K83" s="72"/>
      <c r="L83" s="72"/>
      <c r="M83" s="72"/>
      <c r="N83" s="72"/>
      <c r="O83" s="72"/>
      <c r="P83" s="72"/>
      <c r="Q83" s="72"/>
      <c r="V83" s="62"/>
      <c r="W83" s="56"/>
      <c r="X83" s="56"/>
      <c r="Y83" s="74"/>
      <c r="Z83" s="74"/>
      <c r="AA83" s="74"/>
      <c r="AB83" s="74"/>
      <c r="AC83" s="74"/>
      <c r="AD83" s="42"/>
      <c r="AE83" s="42"/>
      <c r="AF83" s="42"/>
      <c r="AG83" s="42"/>
      <c r="AH83" s="42"/>
      <c r="AI83" s="42"/>
      <c r="AJ83" s="42"/>
      <c r="AK83" s="56"/>
    </row>
    <row r="84" spans="1:37" ht="15">
      <c r="A84" s="323" t="s">
        <v>61</v>
      </c>
      <c r="B84" s="323"/>
      <c r="C84" s="323"/>
      <c r="D84" s="323"/>
      <c r="E84" s="323"/>
      <c r="F84" s="323"/>
      <c r="G84" s="323"/>
      <c r="H84" s="323"/>
      <c r="I84" s="323"/>
      <c r="J84" s="323"/>
      <c r="K84" s="323"/>
      <c r="L84" s="323"/>
      <c r="M84" s="323"/>
      <c r="N84" s="323"/>
      <c r="O84" s="323"/>
      <c r="P84" s="323"/>
      <c r="Q84" s="323"/>
      <c r="R84" s="323"/>
      <c r="S84" s="323"/>
      <c r="T84" s="323"/>
      <c r="V84" s="62"/>
      <c r="W84" s="320" t="s">
        <v>43</v>
      </c>
      <c r="X84" s="144"/>
      <c r="Y84" s="144"/>
      <c r="Z84" s="144"/>
      <c r="AA84" s="144"/>
      <c r="AB84" s="144"/>
      <c r="AC84" s="144"/>
      <c r="AD84" s="321">
        <f>IF('County Treasurer'!AD84:AJ84&lt;&gt;"",'County Treasurer'!AD84:AJ84,"")</f>
      </c>
      <c r="AE84" s="321"/>
      <c r="AF84" s="321"/>
      <c r="AG84" s="321"/>
      <c r="AH84" s="321"/>
      <c r="AI84" s="321"/>
      <c r="AJ84" s="321"/>
      <c r="AK84" s="56"/>
    </row>
    <row r="85" spans="1:37" ht="15">
      <c r="A85" s="323"/>
      <c r="B85" s="323"/>
      <c r="C85" s="323"/>
      <c r="D85" s="323"/>
      <c r="E85" s="323"/>
      <c r="F85" s="323"/>
      <c r="G85" s="323"/>
      <c r="H85" s="323"/>
      <c r="I85" s="323"/>
      <c r="J85" s="323"/>
      <c r="K85" s="323"/>
      <c r="L85" s="323"/>
      <c r="M85" s="323"/>
      <c r="N85" s="323"/>
      <c r="O85" s="323"/>
      <c r="P85" s="323"/>
      <c r="Q85" s="323"/>
      <c r="R85" s="323"/>
      <c r="S85" s="323"/>
      <c r="T85" s="323"/>
      <c r="V85" s="62"/>
      <c r="W85" s="74"/>
      <c r="X85" s="72"/>
      <c r="Y85" s="72"/>
      <c r="Z85" s="72"/>
      <c r="AA85" s="72"/>
      <c r="AB85" s="72"/>
      <c r="AC85" s="72"/>
      <c r="AD85" s="42"/>
      <c r="AE85" s="42"/>
      <c r="AF85" s="42"/>
      <c r="AG85" s="42"/>
      <c r="AH85" s="42"/>
      <c r="AI85" s="42"/>
      <c r="AJ85" s="42"/>
      <c r="AK85" s="56"/>
    </row>
    <row r="86" spans="1:37" ht="15">
      <c r="A86" s="323"/>
      <c r="B86" s="323"/>
      <c r="C86" s="323"/>
      <c r="D86" s="323"/>
      <c r="E86" s="323"/>
      <c r="F86" s="323"/>
      <c r="G86" s="323"/>
      <c r="H86" s="323"/>
      <c r="I86" s="323"/>
      <c r="J86" s="323"/>
      <c r="K86" s="323"/>
      <c r="L86" s="323"/>
      <c r="M86" s="323"/>
      <c r="N86" s="323"/>
      <c r="O86" s="323"/>
      <c r="P86" s="323"/>
      <c r="Q86" s="323"/>
      <c r="R86" s="323"/>
      <c r="S86" s="323"/>
      <c r="T86" s="323"/>
      <c r="V86" s="62"/>
      <c r="W86" s="56"/>
      <c r="X86" s="56"/>
      <c r="Y86" s="56"/>
      <c r="Z86" s="56"/>
      <c r="AA86" s="320" t="s">
        <v>399</v>
      </c>
      <c r="AB86" s="325"/>
      <c r="AC86" s="325"/>
      <c r="AD86" s="321" t="e">
        <f>IF('County Treasurer'!AD86:AJ86&lt;&gt;"",'County Treasurer'!AD86:AJ86,"")</f>
        <v>#N/A</v>
      </c>
      <c r="AE86" s="321"/>
      <c r="AF86" s="321"/>
      <c r="AG86" s="321"/>
      <c r="AH86" s="321"/>
      <c r="AI86" s="321"/>
      <c r="AJ86" s="321"/>
      <c r="AK86" s="56"/>
    </row>
    <row r="87" spans="1:37" ht="15">
      <c r="A87" s="323"/>
      <c r="B87" s="323"/>
      <c r="C87" s="323"/>
      <c r="D87" s="323"/>
      <c r="E87" s="323"/>
      <c r="F87" s="323"/>
      <c r="G87" s="323"/>
      <c r="H87" s="323"/>
      <c r="I87" s="323"/>
      <c r="J87" s="323"/>
      <c r="K87" s="323"/>
      <c r="L87" s="323"/>
      <c r="M87" s="323"/>
      <c r="N87" s="323"/>
      <c r="O87" s="323"/>
      <c r="P87" s="323"/>
      <c r="Q87" s="323"/>
      <c r="R87" s="323"/>
      <c r="S87" s="323"/>
      <c r="T87" s="323"/>
      <c r="V87" s="62"/>
      <c r="W87" s="56"/>
      <c r="X87" s="56"/>
      <c r="Y87" s="56"/>
      <c r="Z87" s="56"/>
      <c r="AA87" s="74"/>
      <c r="AB87" s="77"/>
      <c r="AC87" s="77"/>
      <c r="AD87" s="78"/>
      <c r="AE87" s="78"/>
      <c r="AF87" s="78"/>
      <c r="AG87" s="78"/>
      <c r="AH87" s="78"/>
      <c r="AI87" s="78"/>
      <c r="AJ87" s="78"/>
      <c r="AK87" s="56"/>
    </row>
    <row r="88" spans="1:37" ht="15">
      <c r="A88" s="324"/>
      <c r="B88" s="324"/>
      <c r="C88" s="324"/>
      <c r="D88" s="324"/>
      <c r="E88" s="324"/>
      <c r="F88" s="324"/>
      <c r="G88" s="324"/>
      <c r="H88" s="324"/>
      <c r="I88" s="324"/>
      <c r="J88" s="324"/>
      <c r="K88" s="324"/>
      <c r="L88" s="324"/>
      <c r="M88" s="324"/>
      <c r="N88" s="324"/>
      <c r="O88" s="324"/>
      <c r="P88" s="324"/>
      <c r="Q88" s="324"/>
      <c r="R88" s="324"/>
      <c r="S88" s="324"/>
      <c r="T88" s="324"/>
      <c r="V88" s="62"/>
      <c r="W88" s="320" t="s">
        <v>44</v>
      </c>
      <c r="X88" s="320"/>
      <c r="Y88" s="320"/>
      <c r="Z88" s="320"/>
      <c r="AA88" s="320"/>
      <c r="AB88" s="320"/>
      <c r="AC88" s="320"/>
      <c r="AD88" s="321">
        <f>IF('County Treasurer'!AD88:AJ88&lt;&gt;"",'County Treasurer'!AD88:AJ88,"")</f>
        <v>5</v>
      </c>
      <c r="AE88" s="321"/>
      <c r="AF88" s="321"/>
      <c r="AG88" s="321"/>
      <c r="AH88" s="321"/>
      <c r="AI88" s="321"/>
      <c r="AJ88" s="321"/>
      <c r="AK88" s="56"/>
    </row>
    <row r="89" spans="1:37" ht="15">
      <c r="A89" s="314" t="s">
        <v>62</v>
      </c>
      <c r="B89" s="144"/>
      <c r="C89" s="144"/>
      <c r="D89" s="144"/>
      <c r="E89" s="144"/>
      <c r="F89" s="144"/>
      <c r="G89" s="144"/>
      <c r="H89" s="144"/>
      <c r="I89" s="144"/>
      <c r="J89" s="144"/>
      <c r="K89" s="144"/>
      <c r="V89" s="62"/>
      <c r="W89" s="39"/>
      <c r="X89" s="39"/>
      <c r="Y89" s="320"/>
      <c r="Z89" s="320"/>
      <c r="AA89" s="320"/>
      <c r="AB89" s="320"/>
      <c r="AC89" s="320"/>
      <c r="AD89" s="322"/>
      <c r="AE89" s="322"/>
      <c r="AF89" s="322"/>
      <c r="AG89" s="322"/>
      <c r="AH89" s="322"/>
      <c r="AI89" s="322"/>
      <c r="AJ89" s="322"/>
      <c r="AK89" s="56"/>
    </row>
    <row r="90" spans="1:37" ht="15">
      <c r="A90" s="73"/>
      <c r="V90" s="62"/>
      <c r="W90" s="320" t="s">
        <v>45</v>
      </c>
      <c r="X90" s="320"/>
      <c r="Y90" s="320"/>
      <c r="Z90" s="320"/>
      <c r="AA90" s="320"/>
      <c r="AB90" s="320"/>
      <c r="AC90" s="320"/>
      <c r="AD90" s="321"/>
      <c r="AE90" s="321"/>
      <c r="AF90" s="321"/>
      <c r="AG90" s="321"/>
      <c r="AH90" s="321"/>
      <c r="AI90" s="321"/>
      <c r="AJ90" s="321"/>
      <c r="AK90" s="56"/>
    </row>
    <row r="91" spans="22:37" ht="15">
      <c r="V91" s="62"/>
      <c r="W91" s="56"/>
      <c r="X91" s="56"/>
      <c r="Y91" s="56"/>
      <c r="Z91" s="56"/>
      <c r="AA91" s="320"/>
      <c r="AB91" s="320"/>
      <c r="AC91" s="320"/>
      <c r="AD91" s="322"/>
      <c r="AE91" s="322"/>
      <c r="AF91" s="322"/>
      <c r="AG91" s="322"/>
      <c r="AH91" s="322"/>
      <c r="AI91" s="322"/>
      <c r="AJ91" s="322"/>
      <c r="AK91" s="56"/>
    </row>
    <row r="92" spans="1:37" ht="15">
      <c r="A92" s="307"/>
      <c r="B92" s="307"/>
      <c r="C92" s="307"/>
      <c r="D92" s="307"/>
      <c r="E92" s="307"/>
      <c r="F92" s="307"/>
      <c r="G92" s="307"/>
      <c r="H92" s="307"/>
      <c r="I92" s="307"/>
      <c r="J92" s="307"/>
      <c r="K92" s="307"/>
      <c r="L92" s="308"/>
      <c r="M92" s="39"/>
      <c r="N92" s="39"/>
      <c r="O92" s="307"/>
      <c r="P92" s="308"/>
      <c r="Q92" s="308"/>
      <c r="R92" s="308"/>
      <c r="S92" s="308"/>
      <c r="T92" s="308"/>
      <c r="V92" s="62"/>
      <c r="W92" s="56"/>
      <c r="X92" s="56"/>
      <c r="Y92" s="56"/>
      <c r="Z92" s="320" t="s">
        <v>46</v>
      </c>
      <c r="AA92" s="320"/>
      <c r="AB92" s="320"/>
      <c r="AC92" s="320"/>
      <c r="AD92" s="321" t="e">
        <f>IF('County Treasurer'!AD92:AJ92&lt;&gt;"",'County Treasurer'!AD92:AJ92,"")</f>
        <v>#N/A</v>
      </c>
      <c r="AE92" s="321"/>
      <c r="AF92" s="321"/>
      <c r="AG92" s="321"/>
      <c r="AH92" s="321"/>
      <c r="AI92" s="321"/>
      <c r="AJ92" s="321"/>
      <c r="AK92" s="56"/>
    </row>
    <row r="93" spans="22:37" ht="15">
      <c r="V93" s="62"/>
      <c r="W93" s="320"/>
      <c r="X93" s="320"/>
      <c r="Y93" s="320"/>
      <c r="Z93" s="320"/>
      <c r="AA93" s="320"/>
      <c r="AB93" s="320"/>
      <c r="AC93" s="320"/>
      <c r="AD93" s="322"/>
      <c r="AE93" s="322"/>
      <c r="AF93" s="322"/>
      <c r="AG93" s="322"/>
      <c r="AH93" s="322"/>
      <c r="AI93" s="322"/>
      <c r="AJ93" s="322"/>
      <c r="AK93" s="56"/>
    </row>
    <row r="94" spans="1:37" ht="15.75" customHeight="1">
      <c r="A94" s="314" t="s">
        <v>63</v>
      </c>
      <c r="B94" s="314"/>
      <c r="C94" s="314"/>
      <c r="D94" s="314"/>
      <c r="E94" s="314"/>
      <c r="V94" s="315" t="s">
        <v>74</v>
      </c>
      <c r="W94" s="316"/>
      <c r="X94" s="316"/>
      <c r="Y94" s="316"/>
      <c r="Z94" s="316"/>
      <c r="AA94" s="316"/>
      <c r="AB94" s="316"/>
      <c r="AC94" s="316"/>
      <c r="AD94" s="316"/>
      <c r="AE94" s="316"/>
      <c r="AF94" s="316"/>
      <c r="AG94" s="316"/>
      <c r="AH94" s="316"/>
      <c r="AI94" s="316"/>
      <c r="AJ94" s="316"/>
      <c r="AK94" s="56"/>
    </row>
    <row r="95" spans="22:37" ht="15">
      <c r="V95" s="317"/>
      <c r="W95" s="316"/>
      <c r="X95" s="316"/>
      <c r="Y95" s="316"/>
      <c r="Z95" s="316"/>
      <c r="AA95" s="316"/>
      <c r="AB95" s="316"/>
      <c r="AC95" s="316"/>
      <c r="AD95" s="316"/>
      <c r="AE95" s="316"/>
      <c r="AF95" s="316"/>
      <c r="AG95" s="316"/>
      <c r="AH95" s="316"/>
      <c r="AI95" s="316"/>
      <c r="AJ95" s="316"/>
      <c r="AK95" s="56"/>
    </row>
    <row r="96" spans="1:37" ht="15">
      <c r="A96" s="307">
        <f>IF('County Treasurer'!A96:L96&lt;&gt;"",'County Treasurer'!A96:L96,"")</f>
      </c>
      <c r="B96" s="307"/>
      <c r="C96" s="307"/>
      <c r="D96" s="307"/>
      <c r="E96" s="307"/>
      <c r="F96" s="307"/>
      <c r="G96" s="307"/>
      <c r="H96" s="307"/>
      <c r="I96" s="307"/>
      <c r="J96" s="307"/>
      <c r="K96" s="307"/>
      <c r="L96" s="307"/>
      <c r="M96" s="39"/>
      <c r="N96" s="39"/>
      <c r="O96" s="309">
        <f>IF('County Treasurer'!O96:T96&lt;&gt;"",'County Treasurer'!O96:T96,"")</f>
      </c>
      <c r="P96" s="308"/>
      <c r="Q96" s="308"/>
      <c r="R96" s="308"/>
      <c r="S96" s="308"/>
      <c r="T96" s="308"/>
      <c r="V96" s="62"/>
      <c r="W96" s="56"/>
      <c r="X96" s="56"/>
      <c r="Y96" s="56"/>
      <c r="Z96" s="56"/>
      <c r="AA96" s="74"/>
      <c r="AB96" s="56"/>
      <c r="AC96" s="56"/>
      <c r="AD96" s="56"/>
      <c r="AE96" s="56"/>
      <c r="AF96" s="56"/>
      <c r="AG96" s="56"/>
      <c r="AH96" s="56"/>
      <c r="AI96" s="56"/>
      <c r="AJ96" s="56"/>
      <c r="AK96" s="56"/>
    </row>
    <row r="97" spans="1:37" ht="6" customHeight="1">
      <c r="A97" s="65"/>
      <c r="B97" s="65"/>
      <c r="C97" s="65"/>
      <c r="D97" s="65"/>
      <c r="E97" s="65"/>
      <c r="F97" s="65"/>
      <c r="G97" s="65"/>
      <c r="H97" s="65"/>
      <c r="I97" s="65"/>
      <c r="J97" s="65"/>
      <c r="K97" s="65"/>
      <c r="L97" s="65"/>
      <c r="M97" s="65"/>
      <c r="N97" s="65"/>
      <c r="O97" s="65"/>
      <c r="P97" s="65"/>
      <c r="Q97" s="65"/>
      <c r="R97" s="65"/>
      <c r="S97" s="65"/>
      <c r="T97" s="65"/>
      <c r="U97" s="66"/>
      <c r="V97" s="64"/>
      <c r="W97" s="65"/>
      <c r="X97" s="65"/>
      <c r="Y97" s="65"/>
      <c r="Z97" s="318"/>
      <c r="AA97" s="318"/>
      <c r="AB97" s="318"/>
      <c r="AC97" s="318"/>
      <c r="AD97" s="319"/>
      <c r="AE97" s="319"/>
      <c r="AF97" s="319"/>
      <c r="AG97" s="319"/>
      <c r="AH97" s="319"/>
      <c r="AI97" s="319"/>
      <c r="AJ97" s="319"/>
      <c r="AK97" s="65"/>
    </row>
    <row r="98" spans="3:37" ht="15">
      <c r="C98" s="311" t="s">
        <v>64</v>
      </c>
      <c r="D98" s="312"/>
      <c r="E98" s="312"/>
      <c r="F98" s="312"/>
      <c r="G98" s="312"/>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56"/>
    </row>
    <row r="99" spans="3:37" ht="15">
      <c r="C99" s="313"/>
      <c r="D99" s="313"/>
      <c r="E99" s="313"/>
      <c r="F99" s="313"/>
      <c r="G99" s="313"/>
      <c r="H99" s="313"/>
      <c r="I99" s="313"/>
      <c r="J99" s="313"/>
      <c r="K99" s="313"/>
      <c r="L99" s="313"/>
      <c r="M99" s="313"/>
      <c r="N99" s="313"/>
      <c r="O99" s="313"/>
      <c r="P99" s="313"/>
      <c r="Q99" s="313"/>
      <c r="R99" s="313"/>
      <c r="S99" s="313"/>
      <c r="T99" s="313"/>
      <c r="U99" s="313"/>
      <c r="V99" s="313"/>
      <c r="W99" s="313"/>
      <c r="X99" s="313"/>
      <c r="Y99" s="313"/>
      <c r="Z99" s="313"/>
      <c r="AA99" s="313"/>
      <c r="AB99" s="313"/>
      <c r="AC99" s="313"/>
      <c r="AD99" s="313"/>
      <c r="AE99" s="313"/>
      <c r="AF99" s="313"/>
      <c r="AG99" s="313"/>
      <c r="AH99" s="313"/>
      <c r="AI99" s="313"/>
      <c r="AJ99" s="313"/>
      <c r="AK99" s="56"/>
    </row>
    <row r="100" spans="1:37" ht="15">
      <c r="A100" s="230" t="s">
        <v>65</v>
      </c>
      <c r="B100" s="230"/>
      <c r="C100" s="230"/>
      <c r="V100" s="230" t="s">
        <v>65</v>
      </c>
      <c r="W100" s="230"/>
      <c r="X100" s="230"/>
      <c r="Y100" s="80"/>
      <c r="Z100" s="80"/>
      <c r="AA100" s="80"/>
      <c r="AB100" s="80"/>
      <c r="AC100" s="80"/>
      <c r="AD100" s="80"/>
      <c r="AE100" s="80"/>
      <c r="AF100" s="80"/>
      <c r="AG100" s="80"/>
      <c r="AH100" s="80"/>
      <c r="AI100" s="80"/>
      <c r="AJ100" s="80"/>
      <c r="AK100" s="56"/>
    </row>
    <row r="101" spans="1:37" ht="15.75" customHeight="1">
      <c r="A101" s="314" t="s">
        <v>75</v>
      </c>
      <c r="B101" s="144"/>
      <c r="C101" s="144"/>
      <c r="D101" s="144"/>
      <c r="E101" s="144"/>
      <c r="F101" s="144"/>
      <c r="G101" s="144"/>
      <c r="H101" s="144"/>
      <c r="I101" s="197"/>
      <c r="J101" s="183"/>
      <c r="K101" s="183"/>
      <c r="L101" s="183"/>
      <c r="M101" s="183"/>
      <c r="N101" s="183"/>
      <c r="O101" s="183"/>
      <c r="P101" s="183"/>
      <c r="Q101" s="183"/>
      <c r="R101" s="183"/>
      <c r="S101" s="183"/>
      <c r="T101" s="183"/>
      <c r="V101" s="314" t="s">
        <v>546</v>
      </c>
      <c r="W101" s="144"/>
      <c r="X101" s="144"/>
      <c r="Y101" s="144"/>
      <c r="Z101" s="144"/>
      <c r="AA101" s="144"/>
      <c r="AB101" s="144"/>
      <c r="AC101" s="308"/>
      <c r="AD101" s="308"/>
      <c r="AE101" s="308"/>
      <c r="AF101" s="308"/>
      <c r="AG101" s="308"/>
      <c r="AH101" s="308"/>
      <c r="AI101" s="308"/>
      <c r="AJ101" s="308"/>
      <c r="AK101" s="56"/>
    </row>
    <row r="103" spans="1:36" ht="15">
      <c r="A103" s="230" t="s">
        <v>66</v>
      </c>
      <c r="B103" s="230"/>
      <c r="C103" s="230"/>
      <c r="D103" s="230"/>
      <c r="E103" s="307">
        <f>IF('County Treasurer'!E103:T103&lt;&gt;"",'County Treasurer'!E103:T103,"")</f>
      </c>
      <c r="F103" s="307"/>
      <c r="G103" s="307"/>
      <c r="H103" s="307"/>
      <c r="I103" s="307"/>
      <c r="J103" s="307"/>
      <c r="K103" s="307"/>
      <c r="L103" s="307"/>
      <c r="M103" s="307"/>
      <c r="N103" s="307"/>
      <c r="O103" s="307"/>
      <c r="P103" s="307"/>
      <c r="Q103" s="307"/>
      <c r="R103" s="307"/>
      <c r="S103" s="307"/>
      <c r="T103" s="307"/>
      <c r="V103" s="230" t="s">
        <v>66</v>
      </c>
      <c r="W103" s="230"/>
      <c r="X103" s="230"/>
      <c r="Y103" s="307">
        <f>IF('County Treasurer'!Y103:AJ103&lt;&gt;"",'County Treasurer'!Y103:AJ103,"")</f>
      </c>
      <c r="Z103" s="308"/>
      <c r="AA103" s="308"/>
      <c r="AB103" s="308"/>
      <c r="AC103" s="308"/>
      <c r="AD103" s="308"/>
      <c r="AE103" s="308"/>
      <c r="AF103" s="308"/>
      <c r="AG103" s="308"/>
      <c r="AH103" s="308"/>
      <c r="AI103" s="308"/>
      <c r="AJ103" s="308"/>
    </row>
    <row r="105" spans="1:36" ht="15">
      <c r="A105" s="230" t="s">
        <v>67</v>
      </c>
      <c r="B105" s="230"/>
      <c r="C105" s="230"/>
      <c r="D105" s="230"/>
      <c r="E105" s="230"/>
      <c r="F105" s="230"/>
      <c r="G105" s="309">
        <f>IF('County Treasurer'!G105:T105&lt;&gt;"",'County Treasurer'!G105:T105,"")</f>
      </c>
      <c r="H105" s="309"/>
      <c r="I105" s="309"/>
      <c r="J105" s="309"/>
      <c r="K105" s="309"/>
      <c r="L105" s="309"/>
      <c r="M105" s="309"/>
      <c r="N105" s="309"/>
      <c r="O105" s="309"/>
      <c r="P105" s="309"/>
      <c r="Q105" s="309"/>
      <c r="R105" s="309"/>
      <c r="S105" s="309"/>
      <c r="T105" s="309"/>
      <c r="V105" s="230" t="s">
        <v>67</v>
      </c>
      <c r="W105" s="230"/>
      <c r="X105" s="230"/>
      <c r="Y105" s="230"/>
      <c r="Z105" s="230"/>
      <c r="AA105" s="309">
        <f>IF('County Treasurer'!AA105:AJ105&lt;&gt;"",'County Treasurer'!AA105:AJ105,"")</f>
      </c>
      <c r="AB105" s="310"/>
      <c r="AC105" s="310"/>
      <c r="AD105" s="310"/>
      <c r="AE105" s="310"/>
      <c r="AF105" s="310"/>
      <c r="AG105" s="310"/>
      <c r="AH105" s="310"/>
      <c r="AI105" s="310"/>
      <c r="AJ105" s="310"/>
    </row>
    <row r="106" ht="6" customHeight="1"/>
    <row r="107" spans="1:36" ht="35.25" customHeight="1">
      <c r="A107" s="304" t="s">
        <v>68</v>
      </c>
      <c r="B107" s="305"/>
      <c r="C107" s="305"/>
      <c r="D107" s="305"/>
      <c r="E107" s="305"/>
      <c r="F107" s="305"/>
      <c r="G107" s="305"/>
      <c r="H107" s="305"/>
      <c r="I107" s="305"/>
      <c r="J107" s="305"/>
      <c r="K107" s="305"/>
      <c r="L107" s="305"/>
      <c r="M107" s="305"/>
      <c r="N107" s="305"/>
      <c r="O107" s="305"/>
      <c r="P107" s="305"/>
      <c r="Q107" s="305"/>
      <c r="R107" s="305"/>
      <c r="S107" s="305"/>
      <c r="T107" s="305"/>
      <c r="U107" s="305"/>
      <c r="V107" s="305"/>
      <c r="W107" s="305"/>
      <c r="X107" s="305"/>
      <c r="Y107" s="305"/>
      <c r="Z107" s="305"/>
      <c r="AA107" s="305"/>
      <c r="AB107" s="305"/>
      <c r="AC107" s="305"/>
      <c r="AD107" s="305"/>
      <c r="AE107" s="305"/>
      <c r="AF107" s="305"/>
      <c r="AG107" s="305"/>
      <c r="AH107" s="305"/>
      <c r="AI107" s="305"/>
      <c r="AJ107" s="305"/>
    </row>
    <row r="108" spans="1:36" ht="15">
      <c r="A108" s="301" t="str">
        <f>'County Treasurer'!A108:F108</f>
        <v>REV 84 0001a  (09/06/17)</v>
      </c>
      <c r="B108" s="302"/>
      <c r="C108" s="302"/>
      <c r="D108" s="302"/>
      <c r="E108" s="302"/>
      <c r="F108" s="302"/>
      <c r="G108" s="216"/>
      <c r="H108" s="216"/>
      <c r="I108" s="303" t="s">
        <v>70</v>
      </c>
      <c r="J108" s="303"/>
      <c r="K108" s="303"/>
      <c r="L108" s="303"/>
      <c r="M108" s="303"/>
      <c r="N108" s="303"/>
      <c r="O108" s="303"/>
      <c r="P108" s="303"/>
      <c r="Q108" s="303"/>
      <c r="R108" s="303"/>
      <c r="S108" s="303"/>
      <c r="T108" s="303"/>
      <c r="U108" s="303"/>
      <c r="V108" s="303"/>
      <c r="W108" s="303"/>
      <c r="X108" s="303"/>
      <c r="Y108" s="303"/>
      <c r="Z108" s="303"/>
      <c r="AA108" s="303"/>
      <c r="AB108" s="303"/>
      <c r="AC108" s="303"/>
      <c r="AD108" s="303"/>
      <c r="AE108" s="303"/>
      <c r="AF108" s="303"/>
      <c r="AG108" s="303"/>
      <c r="AH108" s="306" t="s">
        <v>534</v>
      </c>
      <c r="AI108" s="306"/>
      <c r="AJ108" s="306"/>
    </row>
    <row r="111" spans="16:42" ht="15">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c r="AN111" s="120"/>
      <c r="AO111" s="120"/>
      <c r="AP111" s="120"/>
    </row>
  </sheetData>
  <sheetProtection selectLockedCells="1"/>
  <mergeCells count="169">
    <mergeCell ref="A1:H3"/>
    <mergeCell ref="K3:AF3"/>
    <mergeCell ref="AH3:AK3"/>
    <mergeCell ref="A4:K4"/>
    <mergeCell ref="A5:AK6"/>
    <mergeCell ref="W7:AH7"/>
    <mergeCell ref="A8:B18"/>
    <mergeCell ref="D9:T9"/>
    <mergeCell ref="X9:AJ9"/>
    <mergeCell ref="V10:V18"/>
    <mergeCell ref="C11:T11"/>
    <mergeCell ref="W11:AJ11"/>
    <mergeCell ref="C13:G13"/>
    <mergeCell ref="H13:T13"/>
    <mergeCell ref="W13:Z13"/>
    <mergeCell ref="AA13:AJ13"/>
    <mergeCell ref="C15:F15"/>
    <mergeCell ref="G15:T15"/>
    <mergeCell ref="W15:Y15"/>
    <mergeCell ref="Z15:AJ15"/>
    <mergeCell ref="C17:K17"/>
    <mergeCell ref="L17:T17"/>
    <mergeCell ref="W17:AC17"/>
    <mergeCell ref="AD17:AJ17"/>
    <mergeCell ref="E26:R26"/>
    <mergeCell ref="T26:AD26"/>
    <mergeCell ref="AG26:AJ26"/>
    <mergeCell ref="C19:M20"/>
    <mergeCell ref="P19:Q20"/>
    <mergeCell ref="S19:AE20"/>
    <mergeCell ref="AF19:AK20"/>
    <mergeCell ref="T22:AD22"/>
    <mergeCell ref="AG22:AJ22"/>
    <mergeCell ref="D22:R22"/>
    <mergeCell ref="T28:AD28"/>
    <mergeCell ref="AG28:AJ28"/>
    <mergeCell ref="C31:J32"/>
    <mergeCell ref="K32:AJ32"/>
    <mergeCell ref="K28:R28"/>
    <mergeCell ref="A24:E24"/>
    <mergeCell ref="F24:R24"/>
    <mergeCell ref="T24:AD24"/>
    <mergeCell ref="AG24:AJ24"/>
    <mergeCell ref="A26:D26"/>
    <mergeCell ref="A34:H34"/>
    <mergeCell ref="J34:W34"/>
    <mergeCell ref="A39:AJ45"/>
    <mergeCell ref="W46:AJ47"/>
    <mergeCell ref="C47:K47"/>
    <mergeCell ref="B36:AG36"/>
    <mergeCell ref="C48:T48"/>
    <mergeCell ref="W48:AJ48"/>
    <mergeCell ref="W49:AJ49"/>
    <mergeCell ref="C50:J50"/>
    <mergeCell ref="K50:T50"/>
    <mergeCell ref="W50:AJ50"/>
    <mergeCell ref="C51:L51"/>
    <mergeCell ref="W51:AJ51"/>
    <mergeCell ref="W52:AJ52"/>
    <mergeCell ref="W53:AJ53"/>
    <mergeCell ref="V54:AH54"/>
    <mergeCell ref="A52:P54"/>
    <mergeCell ref="W55:AJ55"/>
    <mergeCell ref="V56:AB56"/>
    <mergeCell ref="AC56:AJ56"/>
    <mergeCell ref="A57:P57"/>
    <mergeCell ref="W57:AJ57"/>
    <mergeCell ref="V58:Z58"/>
    <mergeCell ref="AA58:AJ58"/>
    <mergeCell ref="A59:P60"/>
    <mergeCell ref="V59:AH59"/>
    <mergeCell ref="V60:AJ60"/>
    <mergeCell ref="V61:AB61"/>
    <mergeCell ref="AC61:AJ61"/>
    <mergeCell ref="A62:P63"/>
    <mergeCell ref="V62:AJ62"/>
    <mergeCell ref="V63:Z63"/>
    <mergeCell ref="AA63:AJ63"/>
    <mergeCell ref="V64:Y64"/>
    <mergeCell ref="Z64:AJ64"/>
    <mergeCell ref="A65:O65"/>
    <mergeCell ref="V65:AJ65"/>
    <mergeCell ref="V66:Y66"/>
    <mergeCell ref="Z66:AJ66"/>
    <mergeCell ref="V67:AJ67"/>
    <mergeCell ref="A68:T75"/>
    <mergeCell ref="X68:AC68"/>
    <mergeCell ref="AD68:AJ68"/>
    <mergeCell ref="V69:Y69"/>
    <mergeCell ref="Z69:AJ69"/>
    <mergeCell ref="W70:AC70"/>
    <mergeCell ref="AD70:AJ70"/>
    <mergeCell ref="V71:Y71"/>
    <mergeCell ref="Z71:AJ71"/>
    <mergeCell ref="W72:AC72"/>
    <mergeCell ref="AD72:AJ72"/>
    <mergeCell ref="X73:AC73"/>
    <mergeCell ref="AD73:AJ73"/>
    <mergeCell ref="Y74:AC74"/>
    <mergeCell ref="AD74:AJ74"/>
    <mergeCell ref="W75:AC75"/>
    <mergeCell ref="AD75:AJ75"/>
    <mergeCell ref="A76:C76"/>
    <mergeCell ref="Y76:AC76"/>
    <mergeCell ref="AD76:AJ76"/>
    <mergeCell ref="H76:U76"/>
    <mergeCell ref="W77:AC77"/>
    <mergeCell ref="AD77:AJ77"/>
    <mergeCell ref="A78:O78"/>
    <mergeCell ref="Q78:T78"/>
    <mergeCell ref="Y78:AA78"/>
    <mergeCell ref="AB78:AC78"/>
    <mergeCell ref="AD78:AJ78"/>
    <mergeCell ref="A79:O79"/>
    <mergeCell ref="Q79:T79"/>
    <mergeCell ref="Y79:AC79"/>
    <mergeCell ref="AD79:AJ79"/>
    <mergeCell ref="A80:O80"/>
    <mergeCell ref="Q80:T80"/>
    <mergeCell ref="W80:AC80"/>
    <mergeCell ref="AD80:AJ80"/>
    <mergeCell ref="A82:Q82"/>
    <mergeCell ref="Y82:AC82"/>
    <mergeCell ref="AD82:AJ82"/>
    <mergeCell ref="A84:T88"/>
    <mergeCell ref="W84:AC84"/>
    <mergeCell ref="AD84:AJ84"/>
    <mergeCell ref="AA86:AC86"/>
    <mergeCell ref="AD86:AJ86"/>
    <mergeCell ref="W88:AC88"/>
    <mergeCell ref="AD88:AJ88"/>
    <mergeCell ref="A89:K89"/>
    <mergeCell ref="Y89:AC89"/>
    <mergeCell ref="AD89:AJ89"/>
    <mergeCell ref="W90:AC90"/>
    <mergeCell ref="AD90:AJ90"/>
    <mergeCell ref="AA91:AC91"/>
    <mergeCell ref="AD91:AJ91"/>
    <mergeCell ref="A92:L92"/>
    <mergeCell ref="O92:T92"/>
    <mergeCell ref="Z92:AC92"/>
    <mergeCell ref="AD92:AJ92"/>
    <mergeCell ref="W93:AC93"/>
    <mergeCell ref="AD93:AJ93"/>
    <mergeCell ref="A94:E94"/>
    <mergeCell ref="V94:AJ95"/>
    <mergeCell ref="A96:L96"/>
    <mergeCell ref="O96:T96"/>
    <mergeCell ref="Z97:AC97"/>
    <mergeCell ref="AD97:AJ97"/>
    <mergeCell ref="V105:Z105"/>
    <mergeCell ref="AA105:AJ105"/>
    <mergeCell ref="C98:AJ99"/>
    <mergeCell ref="A100:C100"/>
    <mergeCell ref="V100:X100"/>
    <mergeCell ref="J101:T101"/>
    <mergeCell ref="V101:AB101"/>
    <mergeCell ref="AC101:AJ101"/>
    <mergeCell ref="A101:I101"/>
    <mergeCell ref="A108:H108"/>
    <mergeCell ref="I108:AG108"/>
    <mergeCell ref="A107:AJ107"/>
    <mergeCell ref="AH108:AJ108"/>
    <mergeCell ref="A103:D103"/>
    <mergeCell ref="E103:T103"/>
    <mergeCell ref="V103:X103"/>
    <mergeCell ref="Y103:AJ103"/>
    <mergeCell ref="A105:F105"/>
    <mergeCell ref="G105:T105"/>
  </mergeCells>
  <dataValidations count="2">
    <dataValidation type="list" allowBlank="1" showInputMessage="1" showErrorMessage="1" sqref="C48:T48">
      <formula1>LandCodes</formula1>
    </dataValidation>
    <dataValidation type="list" allowBlank="1" showInputMessage="1" showErrorMessage="1" sqref="J34:W34">
      <formula1>Cities</formula1>
    </dataValidation>
  </dataValidations>
  <printOptions/>
  <pageMargins left="0.25" right="0.25" top="0.25" bottom="0.25" header="0.5" footer="0.5"/>
  <pageSetup horizontalDpi="600" verticalDpi="600" orientation="portrait" paperSize="5" scale="56" r:id="rId3"/>
  <drawing r:id="rId2"/>
  <legacyDrawing r:id="rId1"/>
</worksheet>
</file>

<file path=xl/worksheets/sheet4.xml><?xml version="1.0" encoding="utf-8"?>
<worksheet xmlns="http://schemas.openxmlformats.org/spreadsheetml/2006/main" xmlns:r="http://schemas.openxmlformats.org/officeDocument/2006/relationships">
  <sheetPr codeName="Sheet3"/>
  <dimension ref="A1:AK114"/>
  <sheetViews>
    <sheetView showGridLines="0" zoomScale="70" zoomScaleNormal="70" zoomScalePageLayoutView="0" workbookViewId="0" topLeftCell="A58">
      <selection activeCell="AD91" sqref="AD91:AJ91"/>
    </sheetView>
  </sheetViews>
  <sheetFormatPr defaultColWidth="9.140625" defaultRowHeight="12.75"/>
  <cols>
    <col min="1" max="2" width="2.8515625" style="46" customWidth="1"/>
    <col min="3" max="3" width="6.00390625" style="46" customWidth="1"/>
    <col min="4" max="4" width="2.00390625" style="46" customWidth="1"/>
    <col min="5" max="5" width="2.140625" style="46" customWidth="1"/>
    <col min="6" max="6" width="4.7109375" style="46" customWidth="1"/>
    <col min="7" max="7" width="2.421875" style="46" customWidth="1"/>
    <col min="8" max="8" width="4.7109375" style="46" customWidth="1"/>
    <col min="9" max="9" width="1.57421875" style="46" customWidth="1"/>
    <col min="10" max="10" width="2.421875" style="46" customWidth="1"/>
    <col min="11" max="11" width="3.57421875" style="46" customWidth="1"/>
    <col min="12" max="12" width="6.57421875" style="46" customWidth="1"/>
    <col min="13" max="14" width="1.8515625" style="46" customWidth="1"/>
    <col min="15" max="15" width="5.00390625" style="46" customWidth="1"/>
    <col min="16" max="16" width="8.7109375" style="46" customWidth="1"/>
    <col min="17" max="17" width="14.8515625" style="46" customWidth="1"/>
    <col min="18" max="18" width="5.00390625" style="46" customWidth="1"/>
    <col min="19" max="19" width="3.140625" style="46" customWidth="1"/>
    <col min="20" max="20" width="3.00390625" style="46" customWidth="1"/>
    <col min="21" max="21" width="1.28515625" style="46" customWidth="1"/>
    <col min="22" max="22" width="5.28125" style="46" customWidth="1"/>
    <col min="23" max="23" width="6.140625" style="46" customWidth="1"/>
    <col min="24" max="24" width="0.85546875" style="46" customWidth="1"/>
    <col min="25" max="25" width="7.140625" style="46" customWidth="1"/>
    <col min="26" max="26" width="2.7109375" style="46" customWidth="1"/>
    <col min="27" max="27" width="3.57421875" style="46" customWidth="1"/>
    <col min="28" max="29" width="5.421875" style="46" customWidth="1"/>
    <col min="30" max="30" width="4.57421875" style="46" customWidth="1"/>
    <col min="31" max="31" width="5.140625" style="46" customWidth="1"/>
    <col min="32" max="32" width="1.7109375" style="46" customWidth="1"/>
    <col min="33" max="33" width="9.140625" style="46" customWidth="1"/>
    <col min="34" max="34" width="22.421875" style="46" customWidth="1"/>
    <col min="35" max="35" width="1.7109375" style="46" customWidth="1"/>
    <col min="36" max="36" width="1.8515625" style="46" customWidth="1"/>
    <col min="37" max="37" width="1.28515625" style="46" customWidth="1"/>
    <col min="38" max="38" width="13.57421875" style="46" customWidth="1"/>
    <col min="39" max="16384" width="9.140625" style="46" customWidth="1"/>
  </cols>
  <sheetData>
    <row r="1" spans="1:8" ht="15.75">
      <c r="A1" s="230"/>
      <c r="B1" s="230"/>
      <c r="C1" s="230"/>
      <c r="D1" s="230"/>
      <c r="E1" s="230"/>
      <c r="F1" s="230"/>
      <c r="G1" s="230"/>
      <c r="H1" s="230"/>
    </row>
    <row r="2" spans="1:8" ht="15.75">
      <c r="A2" s="230"/>
      <c r="B2" s="230"/>
      <c r="C2" s="230"/>
      <c r="D2" s="230"/>
      <c r="E2" s="230"/>
      <c r="F2" s="230"/>
      <c r="G2" s="230"/>
      <c r="H2" s="230"/>
    </row>
    <row r="3" spans="1:37" ht="42" customHeight="1">
      <c r="A3" s="230"/>
      <c r="B3" s="230"/>
      <c r="C3" s="230"/>
      <c r="D3" s="230"/>
      <c r="E3" s="230"/>
      <c r="F3" s="230"/>
      <c r="G3" s="230"/>
      <c r="H3" s="230"/>
      <c r="K3" s="369" t="s">
        <v>48</v>
      </c>
      <c r="L3" s="369"/>
      <c r="M3" s="369"/>
      <c r="N3" s="369"/>
      <c r="O3" s="369"/>
      <c r="P3" s="369"/>
      <c r="Q3" s="369"/>
      <c r="R3" s="369"/>
      <c r="S3" s="369"/>
      <c r="T3" s="369"/>
      <c r="U3" s="369"/>
      <c r="V3" s="369"/>
      <c r="W3" s="369"/>
      <c r="X3" s="369"/>
      <c r="Y3" s="369"/>
      <c r="Z3" s="369"/>
      <c r="AA3" s="369"/>
      <c r="AB3" s="369"/>
      <c r="AC3" s="369"/>
      <c r="AD3" s="369"/>
      <c r="AE3" s="369"/>
      <c r="AF3" s="369"/>
      <c r="AG3" s="33"/>
      <c r="AH3" s="371" t="s">
        <v>13</v>
      </c>
      <c r="AI3" s="371"/>
      <c r="AJ3" s="371"/>
      <c r="AK3" s="371"/>
    </row>
    <row r="4" spans="1:30" ht="15.75" customHeight="1">
      <c r="A4" s="230" t="s">
        <v>14</v>
      </c>
      <c r="B4" s="230"/>
      <c r="C4" s="230"/>
      <c r="D4" s="230"/>
      <c r="E4" s="230"/>
      <c r="F4" s="230"/>
      <c r="G4" s="230"/>
      <c r="H4" s="230"/>
      <c r="I4" s="230"/>
      <c r="J4" s="230"/>
      <c r="K4" s="230"/>
      <c r="L4" s="48"/>
      <c r="M4" s="48"/>
      <c r="N4" s="48"/>
      <c r="O4" s="45"/>
      <c r="P4" s="45"/>
      <c r="Q4" s="45"/>
      <c r="R4" s="45"/>
      <c r="S4" s="45"/>
      <c r="T4" s="45"/>
      <c r="U4" s="45"/>
      <c r="V4" s="45"/>
      <c r="W4" s="45"/>
      <c r="X4" s="45"/>
      <c r="Y4" s="45"/>
      <c r="Z4" s="49"/>
      <c r="AA4" s="49"/>
      <c r="AB4" s="49"/>
      <c r="AC4" s="49"/>
      <c r="AD4" s="49"/>
    </row>
    <row r="5" spans="1:37" ht="15.75" customHeight="1">
      <c r="A5" s="374" t="s">
        <v>47</v>
      </c>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row>
    <row r="6" spans="1:37" ht="17.25" customHeight="1">
      <c r="A6" s="374"/>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row>
    <row r="7" spans="6:34" ht="15.75">
      <c r="F7" s="132" t="s">
        <v>562</v>
      </c>
      <c r="G7" s="44"/>
      <c r="H7" s="44"/>
      <c r="I7" s="44"/>
      <c r="J7" s="44"/>
      <c r="K7" s="44"/>
      <c r="L7" s="44"/>
      <c r="M7" s="44"/>
      <c r="N7" s="44"/>
      <c r="O7" s="44"/>
      <c r="P7" s="32"/>
      <c r="Q7" s="32"/>
      <c r="W7" s="375" t="s">
        <v>559</v>
      </c>
      <c r="X7" s="307"/>
      <c r="Y7" s="307"/>
      <c r="Z7" s="307"/>
      <c r="AA7" s="307"/>
      <c r="AB7" s="307"/>
      <c r="AC7" s="307"/>
      <c r="AD7" s="307"/>
      <c r="AE7" s="307"/>
      <c r="AF7" s="307"/>
      <c r="AG7" s="307"/>
      <c r="AH7" s="307"/>
    </row>
    <row r="8" spans="1:37" ht="15.75">
      <c r="A8" s="361" t="s">
        <v>15</v>
      </c>
      <c r="B8" s="381"/>
      <c r="C8" s="50"/>
      <c r="D8" s="50"/>
      <c r="E8" s="50"/>
      <c r="F8" s="50"/>
      <c r="G8" s="50"/>
      <c r="H8" s="50"/>
      <c r="I8" s="50"/>
      <c r="J8" s="50"/>
      <c r="K8" s="50"/>
      <c r="L8" s="50"/>
      <c r="M8" s="50"/>
      <c r="N8" s="50"/>
      <c r="O8" s="50"/>
      <c r="P8" s="50"/>
      <c r="Q8" s="50"/>
      <c r="R8" s="50"/>
      <c r="S8" s="50"/>
      <c r="T8" s="50"/>
      <c r="U8" s="50"/>
      <c r="V8" s="51"/>
      <c r="W8" s="50"/>
      <c r="X8" s="50"/>
      <c r="Y8" s="50"/>
      <c r="Z8" s="50"/>
      <c r="AA8" s="50"/>
      <c r="AB8" s="50"/>
      <c r="AC8" s="50"/>
      <c r="AD8" s="50"/>
      <c r="AE8" s="50"/>
      <c r="AF8" s="50"/>
      <c r="AG8" s="50"/>
      <c r="AH8" s="50"/>
      <c r="AI8" s="50"/>
      <c r="AJ8" s="50"/>
      <c r="AK8" s="52"/>
    </row>
    <row r="9" spans="1:37" ht="15">
      <c r="A9" s="382"/>
      <c r="B9" s="383"/>
      <c r="C9" s="45" t="s">
        <v>16</v>
      </c>
      <c r="D9" s="331">
        <f>IF('County Treasurer'!D9:T9&lt;&gt;"",'County Treasurer'!D9:T9,"")</f>
      </c>
      <c r="E9" s="331"/>
      <c r="F9" s="331"/>
      <c r="G9" s="331"/>
      <c r="H9" s="331"/>
      <c r="I9" s="331"/>
      <c r="J9" s="331"/>
      <c r="K9" s="331"/>
      <c r="L9" s="331"/>
      <c r="M9" s="331"/>
      <c r="N9" s="331"/>
      <c r="O9" s="331"/>
      <c r="P9" s="331"/>
      <c r="Q9" s="331"/>
      <c r="R9" s="331"/>
      <c r="S9" s="331"/>
      <c r="T9" s="331"/>
      <c r="U9" s="39"/>
      <c r="V9" s="54"/>
      <c r="W9" s="39" t="s">
        <v>16</v>
      </c>
      <c r="X9" s="331">
        <f>IF('County Treasurer'!X9:AJ9&lt;&gt;"",'County Treasurer'!X9:AJ9,"")</f>
      </c>
      <c r="Y9" s="331"/>
      <c r="Z9" s="331"/>
      <c r="AA9" s="331"/>
      <c r="AB9" s="331"/>
      <c r="AC9" s="331"/>
      <c r="AD9" s="331"/>
      <c r="AE9" s="331"/>
      <c r="AF9" s="331"/>
      <c r="AG9" s="331"/>
      <c r="AH9" s="331"/>
      <c r="AI9" s="331"/>
      <c r="AJ9" s="331"/>
      <c r="AK9" s="55"/>
    </row>
    <row r="10" spans="1:37" ht="15">
      <c r="A10" s="382"/>
      <c r="B10" s="383"/>
      <c r="V10" s="366" t="s">
        <v>19</v>
      </c>
      <c r="W10" s="56"/>
      <c r="X10" s="56"/>
      <c r="Y10" s="56"/>
      <c r="Z10" s="56"/>
      <c r="AA10" s="56"/>
      <c r="AB10" s="56"/>
      <c r="AC10" s="56"/>
      <c r="AD10" s="56"/>
      <c r="AE10" s="56"/>
      <c r="AF10" s="56"/>
      <c r="AG10" s="56"/>
      <c r="AH10" s="56"/>
      <c r="AI10" s="56"/>
      <c r="AJ10" s="56"/>
      <c r="AK10" s="57"/>
    </row>
    <row r="11" spans="1:37" ht="15">
      <c r="A11" s="382"/>
      <c r="B11" s="383"/>
      <c r="C11" s="333">
        <f>IF('County Treasurer'!C11:T11&lt;&gt;"",'County Treasurer'!C11:T11,"")</f>
      </c>
      <c r="D11" s="331"/>
      <c r="E11" s="331"/>
      <c r="F11" s="331"/>
      <c r="G11" s="331"/>
      <c r="H11" s="331"/>
      <c r="I11" s="331"/>
      <c r="J11" s="331"/>
      <c r="K11" s="331"/>
      <c r="L11" s="331"/>
      <c r="M11" s="331"/>
      <c r="N11" s="331"/>
      <c r="O11" s="331"/>
      <c r="P11" s="331"/>
      <c r="Q11" s="331"/>
      <c r="R11" s="331"/>
      <c r="S11" s="331"/>
      <c r="T11" s="331"/>
      <c r="U11" s="39"/>
      <c r="V11" s="366"/>
      <c r="W11" s="333">
        <f>IF('County Treasurer'!W11:AJ11&lt;&gt;"",'County Treasurer'!W11:AJ11,"")</f>
      </c>
      <c r="X11" s="331"/>
      <c r="Y11" s="331"/>
      <c r="Z11" s="331"/>
      <c r="AA11" s="331"/>
      <c r="AB11" s="331"/>
      <c r="AC11" s="331"/>
      <c r="AD11" s="331"/>
      <c r="AE11" s="331"/>
      <c r="AF11" s="331"/>
      <c r="AG11" s="331"/>
      <c r="AH11" s="331"/>
      <c r="AI11" s="331"/>
      <c r="AJ11" s="331"/>
      <c r="AK11" s="55"/>
    </row>
    <row r="12" spans="1:37" ht="15">
      <c r="A12" s="382"/>
      <c r="B12" s="383"/>
      <c r="C12" s="58"/>
      <c r="D12" s="58"/>
      <c r="E12" s="58"/>
      <c r="F12" s="58"/>
      <c r="G12" s="58"/>
      <c r="H12" s="58"/>
      <c r="I12" s="58"/>
      <c r="J12" s="58"/>
      <c r="K12" s="58"/>
      <c r="L12" s="58"/>
      <c r="M12" s="58"/>
      <c r="N12" s="58"/>
      <c r="O12" s="58"/>
      <c r="P12" s="58"/>
      <c r="Q12" s="58"/>
      <c r="R12" s="58"/>
      <c r="S12" s="58"/>
      <c r="T12" s="58"/>
      <c r="U12" s="39"/>
      <c r="V12" s="366"/>
      <c r="W12" s="58"/>
      <c r="X12" s="58"/>
      <c r="Y12" s="58"/>
      <c r="Z12" s="58"/>
      <c r="AA12" s="58"/>
      <c r="AB12" s="58"/>
      <c r="AC12" s="58"/>
      <c r="AD12" s="58"/>
      <c r="AE12" s="58"/>
      <c r="AF12" s="58"/>
      <c r="AG12" s="58"/>
      <c r="AH12" s="58"/>
      <c r="AI12" s="58"/>
      <c r="AJ12" s="58"/>
      <c r="AK12" s="55"/>
    </row>
    <row r="13" spans="1:37" ht="15">
      <c r="A13" s="382"/>
      <c r="B13" s="383"/>
      <c r="C13" s="330" t="s">
        <v>22</v>
      </c>
      <c r="D13" s="213"/>
      <c r="E13" s="213"/>
      <c r="F13" s="213"/>
      <c r="G13" s="213"/>
      <c r="H13" s="331">
        <f>IF('County Treasurer'!H13:T13&lt;&gt;"",'County Treasurer'!H13:T13,"")</f>
      </c>
      <c r="I13" s="331"/>
      <c r="J13" s="331"/>
      <c r="K13" s="331"/>
      <c r="L13" s="331"/>
      <c r="M13" s="331"/>
      <c r="N13" s="331"/>
      <c r="O13" s="331"/>
      <c r="P13" s="331"/>
      <c r="Q13" s="331"/>
      <c r="R13" s="331"/>
      <c r="S13" s="331"/>
      <c r="T13" s="331"/>
      <c r="V13" s="366"/>
      <c r="W13" s="330" t="s">
        <v>22</v>
      </c>
      <c r="X13" s="213"/>
      <c r="Y13" s="213"/>
      <c r="Z13" s="213"/>
      <c r="AA13" s="331">
        <f>IF('County Treasurer'!AA13:AJ13&lt;&gt;"",'County Treasurer'!AA13:AJ13,"")</f>
      </c>
      <c r="AB13" s="331"/>
      <c r="AC13" s="331"/>
      <c r="AD13" s="331"/>
      <c r="AE13" s="331"/>
      <c r="AF13" s="331"/>
      <c r="AG13" s="331"/>
      <c r="AH13" s="331"/>
      <c r="AI13" s="331"/>
      <c r="AJ13" s="331"/>
      <c r="AK13" s="57"/>
    </row>
    <row r="14" spans="1:37" ht="15">
      <c r="A14" s="382"/>
      <c r="B14" s="383"/>
      <c r="C14" s="39"/>
      <c r="D14" s="39"/>
      <c r="E14" s="39"/>
      <c r="F14" s="39"/>
      <c r="G14" s="39"/>
      <c r="H14" s="39"/>
      <c r="I14" s="32"/>
      <c r="J14" s="32"/>
      <c r="K14" s="56"/>
      <c r="L14" s="56"/>
      <c r="M14" s="56"/>
      <c r="N14" s="56"/>
      <c r="O14" s="56"/>
      <c r="P14" s="56"/>
      <c r="Q14" s="56"/>
      <c r="R14" s="56"/>
      <c r="S14" s="56"/>
      <c r="T14" s="56"/>
      <c r="V14" s="366"/>
      <c r="W14" s="39"/>
      <c r="X14" s="39"/>
      <c r="Y14" s="39"/>
      <c r="Z14" s="32"/>
      <c r="AA14" s="32"/>
      <c r="AB14" s="56"/>
      <c r="AC14" s="56"/>
      <c r="AD14" s="56"/>
      <c r="AE14" s="56"/>
      <c r="AF14" s="56"/>
      <c r="AG14" s="56"/>
      <c r="AH14" s="56"/>
      <c r="AI14" s="56"/>
      <c r="AJ14" s="56"/>
      <c r="AK14" s="57"/>
    </row>
    <row r="15" spans="1:37" ht="15">
      <c r="A15" s="382"/>
      <c r="B15" s="383"/>
      <c r="C15" s="330" t="s">
        <v>17</v>
      </c>
      <c r="D15" s="213"/>
      <c r="E15" s="213"/>
      <c r="F15" s="213"/>
      <c r="G15" s="331">
        <f>IF('County Treasurer'!G15:T15&lt;&gt;"",'County Treasurer'!G15:T15,"")</f>
      </c>
      <c r="H15" s="331"/>
      <c r="I15" s="331"/>
      <c r="J15" s="331"/>
      <c r="K15" s="331"/>
      <c r="L15" s="331"/>
      <c r="M15" s="331"/>
      <c r="N15" s="331"/>
      <c r="O15" s="331"/>
      <c r="P15" s="331"/>
      <c r="Q15" s="331"/>
      <c r="R15" s="331"/>
      <c r="S15" s="331"/>
      <c r="T15" s="331"/>
      <c r="U15" s="39"/>
      <c r="V15" s="366"/>
      <c r="W15" s="330" t="s">
        <v>17</v>
      </c>
      <c r="X15" s="213"/>
      <c r="Y15" s="213"/>
      <c r="Z15" s="331">
        <f>IF('County Treasurer'!Z15:AJ15&lt;&gt;"",'County Treasurer'!Z15:AJ15,"")</f>
      </c>
      <c r="AA15" s="331"/>
      <c r="AB15" s="331"/>
      <c r="AC15" s="331"/>
      <c r="AD15" s="331"/>
      <c r="AE15" s="331"/>
      <c r="AF15" s="331"/>
      <c r="AG15" s="331"/>
      <c r="AH15" s="331"/>
      <c r="AI15" s="331"/>
      <c r="AJ15" s="331"/>
      <c r="AK15" s="55"/>
    </row>
    <row r="16" spans="1:37" ht="15">
      <c r="A16" s="382"/>
      <c r="B16" s="383"/>
      <c r="V16" s="366"/>
      <c r="W16" s="56"/>
      <c r="X16" s="56"/>
      <c r="Y16" s="56"/>
      <c r="Z16" s="56"/>
      <c r="AA16" s="56"/>
      <c r="AB16" s="56"/>
      <c r="AC16" s="56"/>
      <c r="AD16" s="56"/>
      <c r="AE16" s="56"/>
      <c r="AF16" s="56"/>
      <c r="AG16" s="56"/>
      <c r="AH16" s="56"/>
      <c r="AI16" s="56"/>
      <c r="AJ16" s="56"/>
      <c r="AK16" s="57"/>
    </row>
    <row r="17" spans="1:37" ht="15">
      <c r="A17" s="382"/>
      <c r="B17" s="383"/>
      <c r="C17" s="380" t="s">
        <v>18</v>
      </c>
      <c r="D17" s="357"/>
      <c r="E17" s="357"/>
      <c r="F17" s="357"/>
      <c r="G17" s="357"/>
      <c r="H17" s="357"/>
      <c r="I17" s="357"/>
      <c r="J17" s="357"/>
      <c r="K17" s="357"/>
      <c r="L17" s="359">
        <f>IF('County Treasurer'!L17:T17&lt;&gt;"",'County Treasurer'!L17:T17,"")</f>
      </c>
      <c r="M17" s="359"/>
      <c r="N17" s="359"/>
      <c r="O17" s="359"/>
      <c r="P17" s="359"/>
      <c r="Q17" s="359"/>
      <c r="R17" s="359"/>
      <c r="S17" s="359"/>
      <c r="T17" s="359"/>
      <c r="U17" s="39"/>
      <c r="V17" s="366"/>
      <c r="W17" s="380" t="s">
        <v>18</v>
      </c>
      <c r="X17" s="357"/>
      <c r="Y17" s="357"/>
      <c r="Z17" s="357"/>
      <c r="AA17" s="357"/>
      <c r="AB17" s="357"/>
      <c r="AC17" s="357"/>
      <c r="AD17" s="359">
        <f>IF('County Treasurer'!AD17:AJ17&lt;&gt;"",'County Treasurer'!AD17:AJ17,"")</f>
      </c>
      <c r="AE17" s="359"/>
      <c r="AF17" s="359"/>
      <c r="AG17" s="359"/>
      <c r="AH17" s="359"/>
      <c r="AI17" s="359"/>
      <c r="AJ17" s="359"/>
      <c r="AK17" s="55"/>
    </row>
    <row r="18" spans="1:37" ht="6" customHeight="1">
      <c r="A18" s="384"/>
      <c r="B18" s="385"/>
      <c r="C18" s="59"/>
      <c r="D18" s="59"/>
      <c r="E18" s="59"/>
      <c r="F18" s="59"/>
      <c r="G18" s="59"/>
      <c r="H18" s="59"/>
      <c r="I18" s="59"/>
      <c r="J18" s="59"/>
      <c r="K18" s="59"/>
      <c r="L18" s="59"/>
      <c r="M18" s="59"/>
      <c r="N18" s="59"/>
      <c r="O18" s="59"/>
      <c r="P18" s="59"/>
      <c r="Q18" s="59"/>
      <c r="R18" s="59"/>
      <c r="S18" s="59"/>
      <c r="T18" s="59"/>
      <c r="U18" s="44"/>
      <c r="V18" s="376"/>
      <c r="W18" s="59"/>
      <c r="X18" s="59"/>
      <c r="Y18" s="59"/>
      <c r="Z18" s="59"/>
      <c r="AA18" s="59"/>
      <c r="AB18" s="59"/>
      <c r="AC18" s="59"/>
      <c r="AD18" s="59"/>
      <c r="AE18" s="59"/>
      <c r="AF18" s="59"/>
      <c r="AG18" s="59"/>
      <c r="AH18" s="59"/>
      <c r="AI18" s="59"/>
      <c r="AJ18" s="59"/>
      <c r="AK18" s="60"/>
    </row>
    <row r="19" spans="1:37" ht="15.75" customHeight="1">
      <c r="A19" s="61"/>
      <c r="B19" s="50"/>
      <c r="C19" s="237" t="s">
        <v>20</v>
      </c>
      <c r="D19" s="237"/>
      <c r="E19" s="237"/>
      <c r="F19" s="237"/>
      <c r="G19" s="237"/>
      <c r="H19" s="237"/>
      <c r="I19" s="237"/>
      <c r="J19" s="237"/>
      <c r="K19" s="237"/>
      <c r="L19" s="237"/>
      <c r="M19" s="237"/>
      <c r="N19" s="34"/>
      <c r="O19" s="34"/>
      <c r="P19" s="237" t="s">
        <v>21</v>
      </c>
      <c r="Q19" s="237"/>
      <c r="R19" s="52"/>
      <c r="S19" s="345" t="s">
        <v>71</v>
      </c>
      <c r="T19" s="346"/>
      <c r="U19" s="346"/>
      <c r="V19" s="346"/>
      <c r="W19" s="346"/>
      <c r="X19" s="346"/>
      <c r="Y19" s="346"/>
      <c r="Z19" s="346"/>
      <c r="AA19" s="346"/>
      <c r="AB19" s="346"/>
      <c r="AC19" s="346"/>
      <c r="AD19" s="346"/>
      <c r="AE19" s="378"/>
      <c r="AF19" s="351" t="s">
        <v>23</v>
      </c>
      <c r="AG19" s="352"/>
      <c r="AH19" s="352"/>
      <c r="AI19" s="352"/>
      <c r="AJ19" s="352"/>
      <c r="AK19" s="353"/>
    </row>
    <row r="20" spans="1:37" ht="15.75">
      <c r="A20" s="62"/>
      <c r="B20" s="56"/>
      <c r="C20" s="377"/>
      <c r="D20" s="377"/>
      <c r="E20" s="377"/>
      <c r="F20" s="377"/>
      <c r="G20" s="377"/>
      <c r="H20" s="377"/>
      <c r="I20" s="377"/>
      <c r="J20" s="377"/>
      <c r="K20" s="377"/>
      <c r="L20" s="377"/>
      <c r="M20" s="377"/>
      <c r="N20" s="32"/>
      <c r="O20" s="32"/>
      <c r="P20" s="377"/>
      <c r="Q20" s="377"/>
      <c r="R20" s="57"/>
      <c r="S20" s="348"/>
      <c r="T20" s="349"/>
      <c r="U20" s="349"/>
      <c r="V20" s="349"/>
      <c r="W20" s="349"/>
      <c r="X20" s="349"/>
      <c r="Y20" s="349"/>
      <c r="Z20" s="349"/>
      <c r="AA20" s="349"/>
      <c r="AB20" s="349"/>
      <c r="AC20" s="349"/>
      <c r="AD20" s="349"/>
      <c r="AE20" s="379"/>
      <c r="AF20" s="354"/>
      <c r="AG20" s="355"/>
      <c r="AH20" s="355"/>
      <c r="AI20" s="355"/>
      <c r="AJ20" s="355"/>
      <c r="AK20" s="356"/>
    </row>
    <row r="21" spans="1:37" ht="15.75">
      <c r="A21" s="62"/>
      <c r="B21" s="56"/>
      <c r="C21" s="56"/>
      <c r="D21" s="56"/>
      <c r="E21" s="56"/>
      <c r="F21" s="56"/>
      <c r="G21" s="56"/>
      <c r="H21" s="56"/>
      <c r="I21" s="56"/>
      <c r="J21" s="56"/>
      <c r="K21" s="56"/>
      <c r="L21" s="56"/>
      <c r="M21" s="56"/>
      <c r="N21" s="56"/>
      <c r="O21" s="56"/>
      <c r="P21" s="56"/>
      <c r="Q21" s="56"/>
      <c r="R21" s="57"/>
      <c r="S21" s="63"/>
      <c r="T21" s="32"/>
      <c r="U21" s="33"/>
      <c r="V21" s="33"/>
      <c r="W21" s="33"/>
      <c r="X21" s="33"/>
      <c r="Y21" s="33"/>
      <c r="Z21" s="33"/>
      <c r="AA21" s="33"/>
      <c r="AB21" s="33"/>
      <c r="AC21" s="33"/>
      <c r="AD21" s="33"/>
      <c r="AE21" s="57"/>
      <c r="AF21" s="63"/>
      <c r="AG21" s="35"/>
      <c r="AH21" s="36"/>
      <c r="AI21" s="36"/>
      <c r="AJ21" s="36"/>
      <c r="AK21" s="57"/>
    </row>
    <row r="22" spans="1:37" ht="15.75">
      <c r="A22" s="63" t="s">
        <v>16</v>
      </c>
      <c r="B22" s="39"/>
      <c r="C22" s="123">
        <f>IF('County Treasurer'!C22:R22&lt;&gt;"",'County Treasurer'!C22:R22,"")</f>
      </c>
      <c r="D22" s="342">
        <f>IF('County Treasurer'!C22:R22&lt;&gt;"",'County Treasurer'!C22:R22,"")</f>
      </c>
      <c r="E22" s="342"/>
      <c r="F22" s="342"/>
      <c r="G22" s="342"/>
      <c r="H22" s="342"/>
      <c r="I22" s="342"/>
      <c r="J22" s="342"/>
      <c r="K22" s="342"/>
      <c r="L22" s="342"/>
      <c r="M22" s="342"/>
      <c r="N22" s="342"/>
      <c r="O22" s="342"/>
      <c r="P22" s="342"/>
      <c r="Q22" s="342"/>
      <c r="R22" s="343"/>
      <c r="S22" s="53"/>
      <c r="T22" s="331">
        <f>IF('County Treasurer'!T22:AD22&lt;&gt;"",'County Treasurer'!T22:AD22,"")</f>
      </c>
      <c r="U22" s="331"/>
      <c r="V22" s="331"/>
      <c r="W22" s="331"/>
      <c r="X22" s="331"/>
      <c r="Y22" s="331"/>
      <c r="Z22" s="331"/>
      <c r="AA22" s="331"/>
      <c r="AB22" s="331"/>
      <c r="AC22" s="331"/>
      <c r="AD22" s="331"/>
      <c r="AE22" s="57"/>
      <c r="AF22" s="63"/>
      <c r="AG22" s="339">
        <f>IF('County Treasurer'!AG22:AJ22&lt;&gt;"",'County Treasurer'!AG22:AJ22,"")</f>
      </c>
      <c r="AH22" s="339"/>
      <c r="AI22" s="339"/>
      <c r="AJ22" s="339"/>
      <c r="AK22" s="57"/>
    </row>
    <row r="23" spans="1:37" ht="15.75">
      <c r="A23" s="63"/>
      <c r="B23" s="39"/>
      <c r="C23" s="39"/>
      <c r="D23" s="39"/>
      <c r="E23" s="39"/>
      <c r="F23" s="39"/>
      <c r="G23" s="39"/>
      <c r="H23" s="39"/>
      <c r="I23" s="39"/>
      <c r="J23" s="39"/>
      <c r="K23" s="39"/>
      <c r="L23" s="39"/>
      <c r="M23" s="39"/>
      <c r="N23" s="39"/>
      <c r="O23" s="39"/>
      <c r="P23" s="39"/>
      <c r="Q23" s="39"/>
      <c r="R23" s="55"/>
      <c r="S23" s="63"/>
      <c r="T23" s="34"/>
      <c r="U23" s="34"/>
      <c r="V23" s="34"/>
      <c r="W23" s="34"/>
      <c r="X23" s="34"/>
      <c r="Y23" s="88"/>
      <c r="Z23" s="34"/>
      <c r="AA23" s="34"/>
      <c r="AB23" s="34"/>
      <c r="AC23" s="34"/>
      <c r="AD23" s="34"/>
      <c r="AE23" s="57"/>
      <c r="AF23" s="63"/>
      <c r="AG23" s="37"/>
      <c r="AH23" s="38"/>
      <c r="AI23" s="38"/>
      <c r="AJ23" s="38"/>
      <c r="AK23" s="57"/>
    </row>
    <row r="24" spans="1:37" ht="15.75">
      <c r="A24" s="330" t="s">
        <v>22</v>
      </c>
      <c r="B24" s="213"/>
      <c r="C24" s="213"/>
      <c r="D24" s="213"/>
      <c r="E24" s="213"/>
      <c r="F24" s="342">
        <f>IF('County Treasurer'!F24:R24&lt;&gt;"",'County Treasurer'!F24:R24,"")</f>
      </c>
      <c r="G24" s="342"/>
      <c r="H24" s="342"/>
      <c r="I24" s="342"/>
      <c r="J24" s="342"/>
      <c r="K24" s="342"/>
      <c r="L24" s="342"/>
      <c r="M24" s="342"/>
      <c r="N24" s="342"/>
      <c r="O24" s="342"/>
      <c r="P24" s="342"/>
      <c r="Q24" s="342"/>
      <c r="R24" s="343"/>
      <c r="S24" s="53"/>
      <c r="T24" s="331">
        <f>IF('County Treasurer'!T24:AD24&lt;&gt;"",'County Treasurer'!T24:AD24,"")</f>
      </c>
      <c r="U24" s="331"/>
      <c r="V24" s="331"/>
      <c r="W24" s="331"/>
      <c r="X24" s="331"/>
      <c r="Y24" s="331"/>
      <c r="Z24" s="331"/>
      <c r="AA24" s="331"/>
      <c r="AB24" s="331"/>
      <c r="AC24" s="331"/>
      <c r="AD24" s="331"/>
      <c r="AE24" s="57"/>
      <c r="AF24" s="63"/>
      <c r="AG24" s="339">
        <f>IF('County Treasurer'!AG24:AJ24&lt;&gt;"",'County Treasurer'!AG24:AJ24,"")</f>
      </c>
      <c r="AH24" s="339"/>
      <c r="AI24" s="339"/>
      <c r="AJ24" s="339"/>
      <c r="AK24" s="57"/>
    </row>
    <row r="25" spans="1:37" ht="15.75">
      <c r="A25" s="63"/>
      <c r="B25" s="39"/>
      <c r="C25" s="39"/>
      <c r="D25" s="39"/>
      <c r="E25" s="39"/>
      <c r="F25" s="39"/>
      <c r="G25" s="39"/>
      <c r="H25" s="32"/>
      <c r="I25" s="56"/>
      <c r="J25" s="56"/>
      <c r="K25" s="56"/>
      <c r="L25" s="56"/>
      <c r="M25" s="56"/>
      <c r="N25" s="56"/>
      <c r="O25" s="56"/>
      <c r="P25" s="56"/>
      <c r="Q25" s="56"/>
      <c r="R25" s="57"/>
      <c r="S25" s="63"/>
      <c r="T25" s="34"/>
      <c r="U25" s="34"/>
      <c r="V25" s="34"/>
      <c r="W25" s="34"/>
      <c r="X25" s="34"/>
      <c r="Y25" s="34"/>
      <c r="Z25" s="34"/>
      <c r="AA25" s="34"/>
      <c r="AB25" s="34"/>
      <c r="AC25" s="34"/>
      <c r="AD25" s="34"/>
      <c r="AE25" s="57"/>
      <c r="AF25" s="63"/>
      <c r="AG25" s="37"/>
      <c r="AH25" s="38"/>
      <c r="AI25" s="38"/>
      <c r="AJ25" s="38"/>
      <c r="AK25" s="57"/>
    </row>
    <row r="26" spans="1:37" ht="15.75">
      <c r="A26" s="330" t="s">
        <v>17</v>
      </c>
      <c r="B26" s="213"/>
      <c r="C26" s="213"/>
      <c r="D26" s="213"/>
      <c r="E26" s="331">
        <f>IF('County Treasurer'!E26:R26&lt;&gt;"",'County Treasurer'!E26:R26,"")</f>
      </c>
      <c r="F26" s="331"/>
      <c r="G26" s="331"/>
      <c r="H26" s="331"/>
      <c r="I26" s="331"/>
      <c r="J26" s="331"/>
      <c r="K26" s="331"/>
      <c r="L26" s="331"/>
      <c r="M26" s="331"/>
      <c r="N26" s="331"/>
      <c r="O26" s="331"/>
      <c r="P26" s="331"/>
      <c r="Q26" s="331"/>
      <c r="R26" s="344"/>
      <c r="S26" s="53"/>
      <c r="T26" s="331">
        <f>IF('County Treasurer'!T26:AD26&lt;&gt;"",'County Treasurer'!T26:AD26,"")</f>
      </c>
      <c r="U26" s="331"/>
      <c r="V26" s="331"/>
      <c r="W26" s="331"/>
      <c r="X26" s="331"/>
      <c r="Y26" s="331"/>
      <c r="Z26" s="331"/>
      <c r="AA26" s="331"/>
      <c r="AB26" s="331"/>
      <c r="AC26" s="331"/>
      <c r="AD26" s="331"/>
      <c r="AE26" s="57"/>
      <c r="AF26" s="63"/>
      <c r="AG26" s="339">
        <f>IF('County Treasurer'!AG26:AJ26&lt;&gt;"",'County Treasurer'!AG26:AJ26,"")</f>
      </c>
      <c r="AH26" s="339"/>
      <c r="AI26" s="339"/>
      <c r="AJ26" s="339"/>
      <c r="AK26" s="57"/>
    </row>
    <row r="27" spans="1:37" ht="15.75">
      <c r="A27" s="62"/>
      <c r="B27" s="56"/>
      <c r="C27" s="56"/>
      <c r="D27" s="56"/>
      <c r="E27" s="56"/>
      <c r="F27" s="56"/>
      <c r="G27" s="56"/>
      <c r="H27" s="56"/>
      <c r="I27" s="56"/>
      <c r="J27" s="56"/>
      <c r="K27" s="56"/>
      <c r="L27" s="56"/>
      <c r="M27" s="56"/>
      <c r="N27" s="56"/>
      <c r="O27" s="56"/>
      <c r="P27" s="56"/>
      <c r="Q27" s="56"/>
      <c r="R27" s="57"/>
      <c r="S27" s="63"/>
      <c r="T27" s="34"/>
      <c r="U27" s="34"/>
      <c r="V27" s="34"/>
      <c r="W27" s="34"/>
      <c r="X27" s="34"/>
      <c r="Y27" s="34"/>
      <c r="Z27" s="34"/>
      <c r="AA27" s="34"/>
      <c r="AB27" s="34"/>
      <c r="AC27" s="34"/>
      <c r="AD27" s="34"/>
      <c r="AE27" s="57"/>
      <c r="AF27" s="63"/>
      <c r="AG27" s="37"/>
      <c r="AH27" s="38"/>
      <c r="AI27" s="38"/>
      <c r="AJ27" s="38"/>
      <c r="AK27" s="57"/>
    </row>
    <row r="28" spans="1:37" ht="15.75">
      <c r="A28" s="125" t="s">
        <v>18</v>
      </c>
      <c r="B28" s="126"/>
      <c r="C28" s="126"/>
      <c r="D28" s="126"/>
      <c r="E28" s="126"/>
      <c r="F28" s="126"/>
      <c r="G28" s="126"/>
      <c r="H28" s="126"/>
      <c r="I28" s="128"/>
      <c r="J28" s="124">
        <f>IF('County Treasurer'!J28:R28&lt;&gt;"",'County Treasurer'!J28:R28,"")</f>
      </c>
      <c r="K28" s="340">
        <f>IF('County Treasurer'!J28:R28&lt;&gt;"",'County Treasurer'!J28:R28,"")</f>
      </c>
      <c r="L28" s="340"/>
      <c r="M28" s="340"/>
      <c r="N28" s="340"/>
      <c r="O28" s="340"/>
      <c r="P28" s="340"/>
      <c r="Q28" s="340"/>
      <c r="R28" s="341"/>
      <c r="S28" s="53"/>
      <c r="T28" s="331">
        <f>IF('County Treasurer'!T28:AD28&lt;&gt;"",'County Treasurer'!T28:AD28,"")</f>
      </c>
      <c r="U28" s="331"/>
      <c r="V28" s="331"/>
      <c r="W28" s="331"/>
      <c r="X28" s="331"/>
      <c r="Y28" s="331"/>
      <c r="Z28" s="331"/>
      <c r="AA28" s="331"/>
      <c r="AB28" s="331"/>
      <c r="AC28" s="331"/>
      <c r="AD28" s="331"/>
      <c r="AE28" s="57"/>
      <c r="AF28" s="63"/>
      <c r="AG28" s="339">
        <f>IF('County Treasurer'!AG28:AJ28&lt;&gt;"",'County Treasurer'!AG28:AJ28,"")</f>
      </c>
      <c r="AH28" s="339"/>
      <c r="AI28" s="339"/>
      <c r="AJ28" s="339"/>
      <c r="AK28" s="57"/>
    </row>
    <row r="29" spans="1:37" ht="6" customHeight="1">
      <c r="A29" s="64"/>
      <c r="B29" s="65"/>
      <c r="C29" s="65"/>
      <c r="D29" s="65"/>
      <c r="E29" s="65"/>
      <c r="F29" s="65"/>
      <c r="G29" s="65"/>
      <c r="H29" s="65"/>
      <c r="I29" s="65"/>
      <c r="J29" s="65"/>
      <c r="K29" s="65"/>
      <c r="L29" s="65"/>
      <c r="M29" s="65"/>
      <c r="N29" s="65"/>
      <c r="O29" s="65"/>
      <c r="P29" s="65"/>
      <c r="Q29" s="65"/>
      <c r="R29" s="66"/>
      <c r="S29" s="64"/>
      <c r="T29" s="67"/>
      <c r="U29" s="67"/>
      <c r="V29" s="67"/>
      <c r="W29" s="67"/>
      <c r="X29" s="67"/>
      <c r="Y29" s="67"/>
      <c r="Z29" s="67"/>
      <c r="AA29" s="67"/>
      <c r="AB29" s="67"/>
      <c r="AC29" s="67"/>
      <c r="AD29" s="67"/>
      <c r="AE29" s="66"/>
      <c r="AF29" s="64"/>
      <c r="AG29" s="65"/>
      <c r="AH29" s="65"/>
      <c r="AI29" s="65"/>
      <c r="AJ29" s="65"/>
      <c r="AK29" s="66"/>
    </row>
    <row r="30" ht="6" customHeight="1"/>
    <row r="31" spans="3:36" ht="15">
      <c r="C31" s="230" t="s">
        <v>24</v>
      </c>
      <c r="D31" s="230"/>
      <c r="E31" s="230"/>
      <c r="F31" s="230"/>
      <c r="G31" s="230"/>
      <c r="H31" s="230"/>
      <c r="I31" s="230"/>
      <c r="J31" s="230"/>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row>
    <row r="32" spans="3:36" ht="15">
      <c r="C32" s="230"/>
      <c r="D32" s="230"/>
      <c r="E32" s="230"/>
      <c r="F32" s="230"/>
      <c r="G32" s="230"/>
      <c r="H32" s="230"/>
      <c r="I32" s="230"/>
      <c r="J32" s="230"/>
      <c r="K32" s="331">
        <f>IF('County Treasurer'!K32:AJ32&lt;&gt;"",'County Treasurer'!K32:AJ32,"")</f>
      </c>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row>
    <row r="34" spans="1:36" ht="15">
      <c r="A34" s="230" t="s">
        <v>25</v>
      </c>
      <c r="B34" s="230"/>
      <c r="C34" s="230"/>
      <c r="D34" s="230"/>
      <c r="E34" s="230"/>
      <c r="F34" s="230"/>
      <c r="G34" s="230"/>
      <c r="H34" s="230"/>
      <c r="J34" s="337" t="str">
        <f>'County Treasurer'!J34:W34</f>
        <v>Select Location</v>
      </c>
      <c r="K34" s="337"/>
      <c r="L34" s="337"/>
      <c r="M34" s="337"/>
      <c r="N34" s="337"/>
      <c r="O34" s="337"/>
      <c r="P34" s="337"/>
      <c r="Q34" s="337"/>
      <c r="R34" s="337"/>
      <c r="S34" s="337"/>
      <c r="T34" s="337"/>
      <c r="U34" s="337"/>
      <c r="V34" s="337"/>
      <c r="W34" s="337"/>
      <c r="X34" s="45" t="s">
        <v>555</v>
      </c>
      <c r="Y34" s="45"/>
      <c r="Z34" s="45"/>
      <c r="AA34" s="45"/>
      <c r="AB34" s="45"/>
      <c r="AC34" s="45"/>
      <c r="AD34" s="45"/>
      <c r="AE34" s="45"/>
      <c r="AF34" s="45"/>
      <c r="AG34" s="45"/>
      <c r="AH34" s="45"/>
      <c r="AI34" s="45"/>
      <c r="AJ34" s="45"/>
    </row>
    <row r="35" ht="15.75"/>
    <row r="36" spans="2:32" ht="15.75" customHeight="1">
      <c r="B36" s="226" t="s">
        <v>547</v>
      </c>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row>
    <row r="37" ht="15.75"/>
    <row r="38" spans="1:23" ht="15">
      <c r="A38" s="45" t="s">
        <v>26</v>
      </c>
      <c r="B38" s="45"/>
      <c r="C38" s="45"/>
      <c r="D38" s="45"/>
      <c r="E38" s="45"/>
      <c r="F38" s="45"/>
      <c r="G38" s="45"/>
      <c r="H38" s="45"/>
      <c r="I38" s="45"/>
      <c r="J38" s="45"/>
      <c r="K38" s="45"/>
      <c r="L38" s="45"/>
      <c r="M38" s="45"/>
      <c r="N38" s="45"/>
      <c r="O38" s="45"/>
      <c r="P38" s="45"/>
      <c r="Q38" s="45"/>
      <c r="R38" s="45"/>
      <c r="S38" s="45"/>
      <c r="T38" s="45"/>
      <c r="U38" s="45"/>
      <c r="V38" s="45"/>
      <c r="W38" s="45"/>
    </row>
    <row r="39" spans="1:36" ht="15">
      <c r="A39" s="338">
        <f>IF('County Treasurer'!A39:AJ44&lt;&gt;"",'County Treasurer'!A39:AJ44,"")</f>
      </c>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row>
    <row r="40" spans="1:36" ht="15">
      <c r="A40" s="338"/>
      <c r="B40" s="338"/>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row>
    <row r="41" spans="1:36" ht="15">
      <c r="A41" s="338"/>
      <c r="B41" s="338"/>
      <c r="C41" s="338"/>
      <c r="D41" s="338"/>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row>
    <row r="42" spans="1:36" ht="15">
      <c r="A42" s="338"/>
      <c r="B42" s="338"/>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row>
    <row r="43" spans="1:36" ht="15">
      <c r="A43" s="338"/>
      <c r="B43" s="338"/>
      <c r="C43" s="338"/>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row>
    <row r="44" spans="1:36" ht="15">
      <c r="A44" s="338"/>
      <c r="B44" s="338"/>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row>
    <row r="45" spans="1:36" ht="15">
      <c r="A45" s="338"/>
      <c r="B45" s="338"/>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row>
    <row r="46" spans="1:21" ht="6" customHeight="1">
      <c r="A46" s="65"/>
      <c r="B46" s="65"/>
      <c r="C46" s="65"/>
      <c r="D46" s="65"/>
      <c r="E46" s="65"/>
      <c r="F46" s="65"/>
      <c r="G46" s="65"/>
      <c r="H46" s="65"/>
      <c r="I46" s="65"/>
      <c r="J46" s="65"/>
      <c r="K46" s="65"/>
      <c r="L46" s="65"/>
      <c r="M46" s="65"/>
      <c r="N46" s="65"/>
      <c r="O46" s="65"/>
      <c r="P46" s="65"/>
      <c r="Q46" s="65"/>
      <c r="R46" s="65"/>
      <c r="S46" s="65"/>
      <c r="T46" s="65"/>
      <c r="U46" s="65"/>
    </row>
    <row r="47" spans="1:37" ht="15">
      <c r="A47" s="61"/>
      <c r="B47" s="50"/>
      <c r="C47" s="50"/>
      <c r="D47" s="50"/>
      <c r="E47" s="50"/>
      <c r="F47" s="50"/>
      <c r="G47" s="50"/>
      <c r="H47" s="50"/>
      <c r="I47" s="50"/>
      <c r="J47" s="50"/>
      <c r="K47" s="50"/>
      <c r="L47" s="50"/>
      <c r="M47" s="50"/>
      <c r="N47" s="50"/>
      <c r="O47" s="50"/>
      <c r="P47" s="50"/>
      <c r="Q47" s="50"/>
      <c r="R47" s="50"/>
      <c r="S47" s="50"/>
      <c r="T47" s="50"/>
      <c r="U47" s="50"/>
      <c r="V47" s="61"/>
      <c r="W47" s="334" t="s">
        <v>31</v>
      </c>
      <c r="X47" s="334"/>
      <c r="Y47" s="334"/>
      <c r="Z47" s="334"/>
      <c r="AA47" s="334"/>
      <c r="AB47" s="334"/>
      <c r="AC47" s="334"/>
      <c r="AD47" s="334"/>
      <c r="AE47" s="334"/>
      <c r="AF47" s="334"/>
      <c r="AG47" s="334"/>
      <c r="AH47" s="334"/>
      <c r="AI47" s="334"/>
      <c r="AJ47" s="334"/>
      <c r="AK47" s="50"/>
    </row>
    <row r="48" spans="1:37" ht="15">
      <c r="A48" s="62"/>
      <c r="B48" s="56"/>
      <c r="C48" s="213" t="s">
        <v>27</v>
      </c>
      <c r="D48" s="213"/>
      <c r="E48" s="213"/>
      <c r="F48" s="213"/>
      <c r="G48" s="213"/>
      <c r="H48" s="213"/>
      <c r="I48" s="213"/>
      <c r="J48" s="213"/>
      <c r="K48" s="213"/>
      <c r="L48" s="56"/>
      <c r="M48" s="56"/>
      <c r="N48" s="56"/>
      <c r="O48" s="56"/>
      <c r="P48" s="56"/>
      <c r="Q48" s="56"/>
      <c r="R48" s="56"/>
      <c r="S48" s="56"/>
      <c r="T48" s="56"/>
      <c r="U48" s="56"/>
      <c r="V48" s="62"/>
      <c r="W48" s="213"/>
      <c r="X48" s="213"/>
      <c r="Y48" s="213"/>
      <c r="Z48" s="213"/>
      <c r="AA48" s="213"/>
      <c r="AB48" s="213"/>
      <c r="AC48" s="213"/>
      <c r="AD48" s="213"/>
      <c r="AE48" s="213"/>
      <c r="AF48" s="213"/>
      <c r="AG48" s="213"/>
      <c r="AH48" s="213"/>
      <c r="AI48" s="213"/>
      <c r="AJ48" s="213"/>
      <c r="AK48" s="56"/>
    </row>
    <row r="49" spans="1:37" ht="23.25" customHeight="1">
      <c r="A49" s="62"/>
      <c r="B49" s="56"/>
      <c r="C49" s="335" t="str">
        <f>'County Treasurer'!C48:T48</f>
        <v>Select Land Use Codes</v>
      </c>
      <c r="D49" s="335"/>
      <c r="E49" s="335"/>
      <c r="F49" s="335"/>
      <c r="G49" s="335"/>
      <c r="H49" s="335"/>
      <c r="I49" s="335"/>
      <c r="J49" s="335"/>
      <c r="K49" s="335"/>
      <c r="L49" s="335"/>
      <c r="M49" s="335"/>
      <c r="N49" s="335"/>
      <c r="O49" s="335"/>
      <c r="P49" s="335"/>
      <c r="Q49" s="335"/>
      <c r="R49" s="335"/>
      <c r="S49" s="335"/>
      <c r="T49" s="335"/>
      <c r="U49" s="56"/>
      <c r="V49" s="62"/>
      <c r="W49" s="331">
        <f>IF('County Treasurer'!W48:AJ48&lt;&gt;"",'County Treasurer'!W48:AJ48,"")</f>
      </c>
      <c r="X49" s="331"/>
      <c r="Y49" s="331"/>
      <c r="Z49" s="331"/>
      <c r="AA49" s="331"/>
      <c r="AB49" s="331"/>
      <c r="AC49" s="331"/>
      <c r="AD49" s="331"/>
      <c r="AE49" s="331"/>
      <c r="AF49" s="331"/>
      <c r="AG49" s="331"/>
      <c r="AH49" s="331"/>
      <c r="AI49" s="331"/>
      <c r="AJ49" s="331"/>
      <c r="AK49" s="56"/>
    </row>
    <row r="50" spans="1:37" ht="23.25" customHeight="1">
      <c r="A50" s="62"/>
      <c r="B50" s="56"/>
      <c r="C50" s="56"/>
      <c r="D50" s="56"/>
      <c r="E50" s="56"/>
      <c r="F50" s="56"/>
      <c r="G50" s="56"/>
      <c r="H50" s="56"/>
      <c r="I50" s="56"/>
      <c r="J50" s="56"/>
      <c r="K50" s="56"/>
      <c r="L50" s="56"/>
      <c r="M50" s="56"/>
      <c r="N50" s="56"/>
      <c r="O50" s="56"/>
      <c r="P50" s="56"/>
      <c r="Q50" s="56"/>
      <c r="R50" s="56"/>
      <c r="S50" s="56"/>
      <c r="T50" s="56"/>
      <c r="U50" s="56"/>
      <c r="V50" s="62"/>
      <c r="W50" s="386">
        <f>IF('County Treasurer'!W49:AJ49&lt;&gt;"",'County Treasurer'!W49:AJ49,"")</f>
      </c>
      <c r="X50" s="386"/>
      <c r="Y50" s="386"/>
      <c r="Z50" s="386"/>
      <c r="AA50" s="386"/>
      <c r="AB50" s="386"/>
      <c r="AC50" s="386"/>
      <c r="AD50" s="386"/>
      <c r="AE50" s="386"/>
      <c r="AF50" s="386"/>
      <c r="AG50" s="386"/>
      <c r="AH50" s="386"/>
      <c r="AI50" s="386"/>
      <c r="AJ50" s="386"/>
      <c r="AK50" s="56"/>
    </row>
    <row r="51" spans="1:37" ht="23.25" customHeight="1">
      <c r="A51" s="62"/>
      <c r="B51" s="56"/>
      <c r="C51" s="213" t="s">
        <v>28</v>
      </c>
      <c r="D51" s="213"/>
      <c r="E51" s="213"/>
      <c r="F51" s="213"/>
      <c r="G51" s="213"/>
      <c r="H51" s="213"/>
      <c r="I51" s="213"/>
      <c r="J51" s="213"/>
      <c r="K51" s="331">
        <f>IF('County Treasurer'!K50:T50&lt;&gt;"",'County Treasurer'!K50:T50,"")</f>
      </c>
      <c r="L51" s="331"/>
      <c r="M51" s="331"/>
      <c r="N51" s="331"/>
      <c r="O51" s="331"/>
      <c r="P51" s="331"/>
      <c r="Q51" s="331"/>
      <c r="R51" s="331"/>
      <c r="S51" s="331"/>
      <c r="T51" s="331"/>
      <c r="U51" s="56"/>
      <c r="V51" s="62"/>
      <c r="W51" s="387">
        <f>IF('County Treasurer'!W50:AJ50&lt;&gt;"",'County Treasurer'!W50:AJ50,"")</f>
      </c>
      <c r="X51" s="387"/>
      <c r="Y51" s="387"/>
      <c r="Z51" s="387"/>
      <c r="AA51" s="387"/>
      <c r="AB51" s="387"/>
      <c r="AC51" s="387"/>
      <c r="AD51" s="387"/>
      <c r="AE51" s="387"/>
      <c r="AF51" s="387"/>
      <c r="AG51" s="387"/>
      <c r="AH51" s="387"/>
      <c r="AI51" s="387"/>
      <c r="AJ51" s="387"/>
      <c r="AK51" s="56"/>
    </row>
    <row r="52" spans="1:37" ht="23.25" customHeight="1">
      <c r="A52" s="62"/>
      <c r="B52" s="56"/>
      <c r="C52" s="213" t="s">
        <v>72</v>
      </c>
      <c r="D52" s="213"/>
      <c r="E52" s="213"/>
      <c r="F52" s="213"/>
      <c r="G52" s="213"/>
      <c r="H52" s="213"/>
      <c r="I52" s="213"/>
      <c r="J52" s="213"/>
      <c r="K52" s="213"/>
      <c r="L52" s="213"/>
      <c r="M52" s="56"/>
      <c r="N52" s="56"/>
      <c r="O52" s="56"/>
      <c r="P52" s="56"/>
      <c r="Q52" s="56"/>
      <c r="R52" s="56"/>
      <c r="S52" s="56"/>
      <c r="T52" s="56"/>
      <c r="U52" s="56"/>
      <c r="V52" s="62"/>
      <c r="W52" s="387">
        <f>IF('County Treasurer'!W51:AJ51&lt;&gt;"",'County Treasurer'!W51:AJ51,"")</f>
      </c>
      <c r="X52" s="387"/>
      <c r="Y52" s="387"/>
      <c r="Z52" s="387"/>
      <c r="AA52" s="387"/>
      <c r="AB52" s="387"/>
      <c r="AC52" s="387"/>
      <c r="AD52" s="387"/>
      <c r="AE52" s="387"/>
      <c r="AF52" s="387"/>
      <c r="AG52" s="387"/>
      <c r="AH52" s="387"/>
      <c r="AI52" s="387"/>
      <c r="AJ52" s="387"/>
      <c r="AK52" s="56"/>
    </row>
    <row r="53" spans="1:37" ht="23.25" customHeight="1">
      <c r="A53" s="277" t="s">
        <v>554</v>
      </c>
      <c r="B53" s="229"/>
      <c r="C53" s="229"/>
      <c r="D53" s="229"/>
      <c r="E53" s="229"/>
      <c r="F53" s="229"/>
      <c r="G53" s="229"/>
      <c r="H53" s="229"/>
      <c r="I53" s="229"/>
      <c r="J53" s="229"/>
      <c r="K53" s="229"/>
      <c r="L53" s="229"/>
      <c r="M53" s="229"/>
      <c r="N53" s="229"/>
      <c r="O53" s="229"/>
      <c r="P53" s="229"/>
      <c r="Q53" s="68" t="s">
        <v>30</v>
      </c>
      <c r="R53" s="56" t="s">
        <v>29</v>
      </c>
      <c r="S53" s="56"/>
      <c r="T53" s="56"/>
      <c r="U53" s="56"/>
      <c r="V53" s="62"/>
      <c r="W53" s="387">
        <f>IF('County Treasurer'!W52:AJ52&lt;&gt;"",'County Treasurer'!W52:AJ52,"")</f>
      </c>
      <c r="X53" s="387"/>
      <c r="Y53" s="387"/>
      <c r="Z53" s="387"/>
      <c r="AA53" s="387"/>
      <c r="AB53" s="387"/>
      <c r="AC53" s="387"/>
      <c r="AD53" s="387"/>
      <c r="AE53" s="387"/>
      <c r="AF53" s="387"/>
      <c r="AG53" s="387"/>
      <c r="AH53" s="387"/>
      <c r="AI53" s="387"/>
      <c r="AJ53" s="387"/>
      <c r="AK53" s="56"/>
    </row>
    <row r="54" spans="1:37" ht="15" customHeight="1">
      <c r="A54" s="278"/>
      <c r="B54" s="229"/>
      <c r="C54" s="229"/>
      <c r="D54" s="229"/>
      <c r="E54" s="229"/>
      <c r="F54" s="229"/>
      <c r="G54" s="229"/>
      <c r="H54" s="229"/>
      <c r="I54" s="229"/>
      <c r="J54" s="229"/>
      <c r="K54" s="229"/>
      <c r="L54" s="229"/>
      <c r="M54" s="229"/>
      <c r="N54" s="229"/>
      <c r="O54" s="229"/>
      <c r="P54" s="229"/>
      <c r="Q54" s="69"/>
      <c r="R54" s="56"/>
      <c r="S54" s="56"/>
      <c r="T54" s="56"/>
      <c r="U54" s="56"/>
      <c r="V54" s="62"/>
      <c r="W54" s="334"/>
      <c r="X54" s="334"/>
      <c r="Y54" s="334"/>
      <c r="Z54" s="334"/>
      <c r="AA54" s="334"/>
      <c r="AB54" s="334"/>
      <c r="AC54" s="334"/>
      <c r="AD54" s="334"/>
      <c r="AE54" s="334"/>
      <c r="AF54" s="334"/>
      <c r="AG54" s="334"/>
      <c r="AH54" s="334"/>
      <c r="AI54" s="334"/>
      <c r="AJ54" s="334"/>
      <c r="AK54" s="56"/>
    </row>
    <row r="55" spans="1:37" ht="15" customHeight="1">
      <c r="A55" s="279"/>
      <c r="B55" s="280"/>
      <c r="C55" s="280"/>
      <c r="D55" s="280"/>
      <c r="E55" s="280"/>
      <c r="F55" s="280"/>
      <c r="G55" s="280"/>
      <c r="H55" s="280"/>
      <c r="I55" s="280"/>
      <c r="J55" s="280"/>
      <c r="K55" s="280"/>
      <c r="L55" s="280"/>
      <c r="M55" s="280"/>
      <c r="N55" s="280"/>
      <c r="O55" s="280"/>
      <c r="P55" s="280"/>
      <c r="Q55" s="65"/>
      <c r="R55" s="65"/>
      <c r="S55" s="65"/>
      <c r="T55" s="65"/>
      <c r="U55" s="65"/>
      <c r="V55" s="330" t="s">
        <v>32</v>
      </c>
      <c r="W55" s="213"/>
      <c r="X55" s="213"/>
      <c r="Y55" s="213"/>
      <c r="Z55" s="213"/>
      <c r="AA55" s="213"/>
      <c r="AB55" s="213"/>
      <c r="AC55" s="213"/>
      <c r="AD55" s="213"/>
      <c r="AE55" s="213"/>
      <c r="AF55" s="213"/>
      <c r="AG55" s="213"/>
      <c r="AH55" s="213"/>
      <c r="AI55" s="56"/>
      <c r="AJ55" s="56"/>
      <c r="AK55" s="56"/>
    </row>
    <row r="56" spans="22:37" ht="15">
      <c r="V56" s="62"/>
      <c r="W56" s="213"/>
      <c r="X56" s="213"/>
      <c r="Y56" s="213"/>
      <c r="Z56" s="213"/>
      <c r="AA56" s="213"/>
      <c r="AB56" s="213"/>
      <c r="AC56" s="213"/>
      <c r="AD56" s="213"/>
      <c r="AE56" s="213"/>
      <c r="AF56" s="213"/>
      <c r="AG56" s="213"/>
      <c r="AH56" s="213"/>
      <c r="AI56" s="213"/>
      <c r="AJ56" s="213"/>
      <c r="AK56" s="56"/>
    </row>
    <row r="57" spans="17:37" ht="15">
      <c r="Q57" s="71" t="s">
        <v>30</v>
      </c>
      <c r="R57" s="46" t="s">
        <v>29</v>
      </c>
      <c r="V57" s="330" t="s">
        <v>33</v>
      </c>
      <c r="W57" s="213"/>
      <c r="X57" s="213"/>
      <c r="Y57" s="213"/>
      <c r="Z57" s="213"/>
      <c r="AA57" s="213"/>
      <c r="AB57" s="213"/>
      <c r="AC57" s="331">
        <f>IF('County Treasurer'!AC56:AJ56&lt;&gt;"",'County Treasurer'!AC56:AJ56,"")</f>
      </c>
      <c r="AD57" s="331"/>
      <c r="AE57" s="331"/>
      <c r="AF57" s="331"/>
      <c r="AG57" s="331"/>
      <c r="AH57" s="331"/>
      <c r="AI57" s="331"/>
      <c r="AJ57" s="331"/>
      <c r="AK57" s="56"/>
    </row>
    <row r="58" spans="1:37" ht="15.75">
      <c r="A58" s="230" t="s">
        <v>49</v>
      </c>
      <c r="B58" s="230"/>
      <c r="C58" s="230"/>
      <c r="D58" s="230"/>
      <c r="E58" s="230"/>
      <c r="F58" s="230"/>
      <c r="G58" s="230"/>
      <c r="H58" s="230"/>
      <c r="I58" s="230"/>
      <c r="J58" s="230"/>
      <c r="K58" s="230"/>
      <c r="L58" s="230"/>
      <c r="M58" s="230"/>
      <c r="N58" s="230"/>
      <c r="O58" s="230"/>
      <c r="P58" s="230"/>
      <c r="V58" s="62"/>
      <c r="W58" s="213"/>
      <c r="X58" s="213"/>
      <c r="Y58" s="213"/>
      <c r="Z58" s="213"/>
      <c r="AA58" s="213"/>
      <c r="AB58" s="213"/>
      <c r="AC58" s="213"/>
      <c r="AD58" s="213"/>
      <c r="AE58" s="213"/>
      <c r="AF58" s="213"/>
      <c r="AG58" s="213"/>
      <c r="AH58" s="213"/>
      <c r="AI58" s="213"/>
      <c r="AJ58" s="213"/>
      <c r="AK58" s="56"/>
    </row>
    <row r="59" spans="22:37" ht="15.75">
      <c r="V59" s="330" t="s">
        <v>34</v>
      </c>
      <c r="W59" s="213"/>
      <c r="X59" s="213"/>
      <c r="Y59" s="213"/>
      <c r="Z59" s="213"/>
      <c r="AA59" s="331">
        <f>IF('County Treasurer'!AA58:AJ58&lt;&gt;"",'County Treasurer'!AA58:AJ58,"")</f>
      </c>
      <c r="AB59" s="331"/>
      <c r="AC59" s="331"/>
      <c r="AD59" s="331"/>
      <c r="AE59" s="331"/>
      <c r="AF59" s="331"/>
      <c r="AG59" s="331"/>
      <c r="AH59" s="331"/>
      <c r="AI59" s="331"/>
      <c r="AJ59" s="331"/>
      <c r="AK59" s="56"/>
    </row>
    <row r="60" spans="1:37" ht="15.75" customHeight="1">
      <c r="A60" s="226" t="s">
        <v>50</v>
      </c>
      <c r="B60" s="226"/>
      <c r="C60" s="226"/>
      <c r="D60" s="226"/>
      <c r="E60" s="226"/>
      <c r="F60" s="226"/>
      <c r="G60" s="226"/>
      <c r="H60" s="226"/>
      <c r="I60" s="226"/>
      <c r="J60" s="226"/>
      <c r="K60" s="226"/>
      <c r="L60" s="226"/>
      <c r="M60" s="226"/>
      <c r="N60" s="226"/>
      <c r="O60" s="226"/>
      <c r="P60" s="226"/>
      <c r="V60" s="330"/>
      <c r="W60" s="213"/>
      <c r="X60" s="213"/>
      <c r="Y60" s="213"/>
      <c r="Z60" s="213"/>
      <c r="AA60" s="213"/>
      <c r="AB60" s="213"/>
      <c r="AC60" s="213"/>
      <c r="AD60" s="213"/>
      <c r="AE60" s="213"/>
      <c r="AF60" s="213"/>
      <c r="AG60" s="213"/>
      <c r="AH60" s="213"/>
      <c r="AI60" s="56"/>
      <c r="AJ60" s="56"/>
      <c r="AK60" s="56"/>
    </row>
    <row r="61" spans="1:37" ht="15.75">
      <c r="A61" s="226"/>
      <c r="B61" s="226"/>
      <c r="C61" s="226"/>
      <c r="D61" s="226"/>
      <c r="E61" s="226"/>
      <c r="F61" s="226"/>
      <c r="G61" s="226"/>
      <c r="H61" s="226"/>
      <c r="I61" s="226"/>
      <c r="J61" s="226"/>
      <c r="K61" s="226"/>
      <c r="L61" s="226"/>
      <c r="M61" s="226"/>
      <c r="N61" s="226"/>
      <c r="O61" s="226"/>
      <c r="P61" s="226"/>
      <c r="V61" s="333">
        <f>IF('County Treasurer'!V60:AJ60&lt;&gt;"",'County Treasurer'!V60:AJ60,"")</f>
      </c>
      <c r="W61" s="331"/>
      <c r="X61" s="331"/>
      <c r="Y61" s="331"/>
      <c r="Z61" s="331"/>
      <c r="AA61" s="331"/>
      <c r="AB61" s="331"/>
      <c r="AC61" s="331"/>
      <c r="AD61" s="331"/>
      <c r="AE61" s="331"/>
      <c r="AF61" s="331"/>
      <c r="AG61" s="331"/>
      <c r="AH61" s="331"/>
      <c r="AI61" s="331"/>
      <c r="AJ61" s="331"/>
      <c r="AK61" s="56"/>
    </row>
    <row r="62" spans="22:37" ht="15">
      <c r="V62" s="388"/>
      <c r="W62" s="334"/>
      <c r="X62" s="334"/>
      <c r="Y62" s="334"/>
      <c r="Z62" s="334"/>
      <c r="AA62" s="334"/>
      <c r="AB62" s="334"/>
      <c r="AC62" s="334"/>
      <c r="AD62" s="334"/>
      <c r="AE62" s="334"/>
      <c r="AF62" s="334"/>
      <c r="AG62" s="334"/>
      <c r="AH62" s="334"/>
      <c r="AI62" s="334"/>
      <c r="AJ62" s="334"/>
      <c r="AK62" s="56"/>
    </row>
    <row r="63" spans="1:37" ht="15.75" customHeight="1">
      <c r="A63" s="226" t="s">
        <v>73</v>
      </c>
      <c r="B63" s="226"/>
      <c r="C63" s="226"/>
      <c r="D63" s="226"/>
      <c r="E63" s="226"/>
      <c r="F63" s="226"/>
      <c r="G63" s="226"/>
      <c r="H63" s="226"/>
      <c r="I63" s="226"/>
      <c r="J63" s="226"/>
      <c r="K63" s="226"/>
      <c r="L63" s="226"/>
      <c r="M63" s="226"/>
      <c r="N63" s="226"/>
      <c r="O63" s="226"/>
      <c r="P63" s="226"/>
      <c r="V63" s="333">
        <f>IF('County Treasurer'!V62:AJ62&lt;&gt;"",'County Treasurer'!V62:AJ62,"")</f>
      </c>
      <c r="W63" s="331"/>
      <c r="X63" s="331"/>
      <c r="Y63" s="331"/>
      <c r="Z63" s="331"/>
      <c r="AA63" s="331"/>
      <c r="AB63" s="331"/>
      <c r="AC63" s="331"/>
      <c r="AD63" s="331"/>
      <c r="AE63" s="331"/>
      <c r="AF63" s="331"/>
      <c r="AG63" s="331"/>
      <c r="AH63" s="331"/>
      <c r="AI63" s="331"/>
      <c r="AJ63" s="331"/>
      <c r="AK63" s="56"/>
    </row>
    <row r="64" spans="1:37" ht="15.75">
      <c r="A64" s="226"/>
      <c r="B64" s="226"/>
      <c r="C64" s="226"/>
      <c r="D64" s="226"/>
      <c r="E64" s="226"/>
      <c r="F64" s="226"/>
      <c r="G64" s="226"/>
      <c r="H64" s="226"/>
      <c r="I64" s="226"/>
      <c r="J64" s="226"/>
      <c r="K64" s="226"/>
      <c r="L64" s="226"/>
      <c r="M64" s="226"/>
      <c r="N64" s="226"/>
      <c r="O64" s="226"/>
      <c r="P64" s="226"/>
      <c r="V64" s="388"/>
      <c r="W64" s="334"/>
      <c r="X64" s="334"/>
      <c r="Y64" s="334"/>
      <c r="Z64" s="334"/>
      <c r="AA64" s="334"/>
      <c r="AB64" s="334"/>
      <c r="AC64" s="334"/>
      <c r="AD64" s="334"/>
      <c r="AE64" s="334"/>
      <c r="AF64" s="334"/>
      <c r="AG64" s="334"/>
      <c r="AH64" s="334"/>
      <c r="AI64" s="334"/>
      <c r="AJ64" s="334"/>
      <c r="AK64" s="56"/>
    </row>
    <row r="65" spans="22:37" ht="15">
      <c r="V65" s="330" t="s">
        <v>35</v>
      </c>
      <c r="W65" s="213"/>
      <c r="X65" s="213"/>
      <c r="Y65" s="213"/>
      <c r="Z65" s="331">
        <f>IF('County Treasurer'!Z64:AJ64&lt;&gt;"",'County Treasurer'!Z64:AJ64,"")</f>
      </c>
      <c r="AA65" s="331"/>
      <c r="AB65" s="331"/>
      <c r="AC65" s="331"/>
      <c r="AD65" s="331"/>
      <c r="AE65" s="331"/>
      <c r="AF65" s="331"/>
      <c r="AG65" s="331"/>
      <c r="AH65" s="331"/>
      <c r="AI65" s="331"/>
      <c r="AJ65" s="331"/>
      <c r="AK65" s="56"/>
    </row>
    <row r="66" spans="1:37" ht="15">
      <c r="A66" s="230" t="s">
        <v>51</v>
      </c>
      <c r="B66" s="230"/>
      <c r="C66" s="230"/>
      <c r="D66" s="230"/>
      <c r="E66" s="230"/>
      <c r="F66" s="230"/>
      <c r="G66" s="230"/>
      <c r="H66" s="230"/>
      <c r="I66" s="230"/>
      <c r="J66" s="230"/>
      <c r="K66" s="230"/>
      <c r="L66" s="230"/>
      <c r="M66" s="230"/>
      <c r="N66" s="230"/>
      <c r="O66" s="230"/>
      <c r="V66" s="330"/>
      <c r="W66" s="213"/>
      <c r="X66" s="213"/>
      <c r="Y66" s="213"/>
      <c r="Z66" s="213"/>
      <c r="AA66" s="213"/>
      <c r="AB66" s="213"/>
      <c r="AC66" s="213"/>
      <c r="AD66" s="213"/>
      <c r="AE66" s="213"/>
      <c r="AF66" s="213"/>
      <c r="AG66" s="213"/>
      <c r="AH66" s="213"/>
      <c r="AI66" s="213"/>
      <c r="AJ66" s="213"/>
      <c r="AK66" s="56"/>
    </row>
    <row r="67" spans="22:37" ht="15">
      <c r="V67" s="330" t="s">
        <v>36</v>
      </c>
      <c r="W67" s="213"/>
      <c r="X67" s="213"/>
      <c r="Y67" s="213"/>
      <c r="Z67" s="332">
        <f>IF('County Treasurer'!Z66:AJ66&lt;&gt;"",'County Treasurer'!Z66:AJ66,"")</f>
      </c>
      <c r="AA67" s="332"/>
      <c r="AB67" s="332"/>
      <c r="AC67" s="332"/>
      <c r="AD67" s="332"/>
      <c r="AE67" s="332"/>
      <c r="AF67" s="332"/>
      <c r="AG67" s="332"/>
      <c r="AH67" s="332"/>
      <c r="AI67" s="332"/>
      <c r="AJ67" s="332"/>
      <c r="AK67" s="56"/>
    </row>
    <row r="68" spans="1:37" ht="15">
      <c r="A68" s="73" t="s">
        <v>52</v>
      </c>
      <c r="V68" s="330"/>
      <c r="W68" s="213"/>
      <c r="X68" s="213"/>
      <c r="Y68" s="213"/>
      <c r="Z68" s="213"/>
      <c r="AA68" s="213"/>
      <c r="AB68" s="213"/>
      <c r="AC68" s="213"/>
      <c r="AD68" s="213"/>
      <c r="AE68" s="213"/>
      <c r="AF68" s="213"/>
      <c r="AG68" s="213"/>
      <c r="AH68" s="213"/>
      <c r="AI68" s="213"/>
      <c r="AJ68" s="213"/>
      <c r="AK68" s="56"/>
    </row>
    <row r="69" spans="1:37" ht="15.75" customHeight="1">
      <c r="A69" s="226" t="s">
        <v>53</v>
      </c>
      <c r="B69" s="226"/>
      <c r="C69" s="226"/>
      <c r="D69" s="226"/>
      <c r="E69" s="226"/>
      <c r="F69" s="226"/>
      <c r="G69" s="226"/>
      <c r="H69" s="226"/>
      <c r="I69" s="226"/>
      <c r="J69" s="226"/>
      <c r="K69" s="226"/>
      <c r="L69" s="226"/>
      <c r="M69" s="226"/>
      <c r="N69" s="226"/>
      <c r="O69" s="226"/>
      <c r="P69" s="226"/>
      <c r="Q69" s="226"/>
      <c r="R69" s="226"/>
      <c r="S69" s="226"/>
      <c r="T69" s="226"/>
      <c r="V69" s="62"/>
      <c r="W69" s="56"/>
      <c r="X69" s="320" t="s">
        <v>38</v>
      </c>
      <c r="Y69" s="320"/>
      <c r="Z69" s="320"/>
      <c r="AA69" s="320"/>
      <c r="AB69" s="320"/>
      <c r="AC69" s="320"/>
      <c r="AD69" s="321">
        <f>IF('County Treasurer'!AD68:AJ68&lt;&gt;"",'County Treasurer'!AD68:AJ68,"")</f>
      </c>
      <c r="AE69" s="321"/>
      <c r="AF69" s="321"/>
      <c r="AG69" s="321"/>
      <c r="AH69" s="321"/>
      <c r="AI69" s="321"/>
      <c r="AJ69" s="321"/>
      <c r="AK69" s="56"/>
    </row>
    <row r="70" spans="1:37" ht="15">
      <c r="A70" s="226"/>
      <c r="B70" s="226"/>
      <c r="C70" s="226"/>
      <c r="D70" s="226"/>
      <c r="E70" s="226"/>
      <c r="F70" s="226"/>
      <c r="G70" s="226"/>
      <c r="H70" s="226"/>
      <c r="I70" s="226"/>
      <c r="J70" s="226"/>
      <c r="K70" s="226"/>
      <c r="L70" s="226"/>
      <c r="M70" s="226"/>
      <c r="N70" s="226"/>
      <c r="O70" s="226"/>
      <c r="P70" s="226"/>
      <c r="Q70" s="226"/>
      <c r="R70" s="226"/>
      <c r="S70" s="226"/>
      <c r="T70" s="226"/>
      <c r="V70" s="330"/>
      <c r="W70" s="213"/>
      <c r="X70" s="213"/>
      <c r="Y70" s="213"/>
      <c r="Z70" s="213"/>
      <c r="AA70" s="213"/>
      <c r="AB70" s="213"/>
      <c r="AC70" s="213"/>
      <c r="AD70" s="213"/>
      <c r="AE70" s="213"/>
      <c r="AF70" s="213"/>
      <c r="AG70" s="213"/>
      <c r="AH70" s="213"/>
      <c r="AI70" s="213"/>
      <c r="AJ70" s="213"/>
      <c r="AK70" s="56"/>
    </row>
    <row r="71" spans="1:37" ht="15">
      <c r="A71" s="226"/>
      <c r="B71" s="226"/>
      <c r="C71" s="226"/>
      <c r="D71" s="226"/>
      <c r="E71" s="226"/>
      <c r="F71" s="226"/>
      <c r="G71" s="226"/>
      <c r="H71" s="226"/>
      <c r="I71" s="226"/>
      <c r="J71" s="226"/>
      <c r="K71" s="226"/>
      <c r="L71" s="226"/>
      <c r="M71" s="226"/>
      <c r="N71" s="226"/>
      <c r="O71" s="226"/>
      <c r="P71" s="226"/>
      <c r="Q71" s="226"/>
      <c r="R71" s="226"/>
      <c r="S71" s="226"/>
      <c r="T71" s="226"/>
      <c r="V71" s="62"/>
      <c r="W71" s="320" t="s">
        <v>37</v>
      </c>
      <c r="X71" s="320"/>
      <c r="Y71" s="320"/>
      <c r="Z71" s="320"/>
      <c r="AA71" s="320"/>
      <c r="AB71" s="320"/>
      <c r="AC71" s="320"/>
      <c r="AD71" s="321">
        <f>IF('County Treasurer'!AD70:AJ70&lt;&gt;"",'County Treasurer'!AD70:AJ70,"")</f>
      </c>
      <c r="AE71" s="321"/>
      <c r="AF71" s="321"/>
      <c r="AG71" s="321"/>
      <c r="AH71" s="321"/>
      <c r="AI71" s="321"/>
      <c r="AJ71" s="321"/>
      <c r="AK71" s="56"/>
    </row>
    <row r="72" spans="1:37" ht="15">
      <c r="A72" s="226"/>
      <c r="B72" s="226"/>
      <c r="C72" s="226"/>
      <c r="D72" s="226"/>
      <c r="E72" s="226"/>
      <c r="F72" s="226"/>
      <c r="G72" s="226"/>
      <c r="H72" s="226"/>
      <c r="I72" s="226"/>
      <c r="J72" s="226"/>
      <c r="K72" s="226"/>
      <c r="L72" s="226"/>
      <c r="M72" s="226"/>
      <c r="N72" s="226"/>
      <c r="O72" s="226"/>
      <c r="P72" s="226"/>
      <c r="Q72" s="226"/>
      <c r="R72" s="226"/>
      <c r="S72" s="226"/>
      <c r="T72" s="226"/>
      <c r="V72" s="330"/>
      <c r="W72" s="213"/>
      <c r="X72" s="213"/>
      <c r="Y72" s="213"/>
      <c r="Z72" s="389"/>
      <c r="AA72" s="389"/>
      <c r="AB72" s="389"/>
      <c r="AC72" s="389"/>
      <c r="AD72" s="389"/>
      <c r="AE72" s="389"/>
      <c r="AF72" s="389"/>
      <c r="AG72" s="389"/>
      <c r="AH72" s="389"/>
      <c r="AI72" s="389"/>
      <c r="AJ72" s="389"/>
      <c r="AK72" s="56"/>
    </row>
    <row r="73" spans="1:37" ht="15">
      <c r="A73" s="226"/>
      <c r="B73" s="226"/>
      <c r="C73" s="226"/>
      <c r="D73" s="226"/>
      <c r="E73" s="226"/>
      <c r="F73" s="226"/>
      <c r="G73" s="226"/>
      <c r="H73" s="226"/>
      <c r="I73" s="226"/>
      <c r="J73" s="226"/>
      <c r="K73" s="226"/>
      <c r="L73" s="226"/>
      <c r="M73" s="226"/>
      <c r="N73" s="226"/>
      <c r="O73" s="226"/>
      <c r="P73" s="226"/>
      <c r="Q73" s="226"/>
      <c r="R73" s="226"/>
      <c r="S73" s="226"/>
      <c r="T73" s="226"/>
      <c r="V73" s="62"/>
      <c r="W73" s="320" t="s">
        <v>39</v>
      </c>
      <c r="X73" s="320"/>
      <c r="Y73" s="320"/>
      <c r="Z73" s="320"/>
      <c r="AA73" s="320"/>
      <c r="AB73" s="320"/>
      <c r="AC73" s="320"/>
      <c r="AD73" s="321">
        <f>IF('County Treasurer'!AD72:AJ72&lt;&gt;"",'County Treasurer'!AD72:AJ72,"")</f>
      </c>
      <c r="AE73" s="321"/>
      <c r="AF73" s="321"/>
      <c r="AG73" s="321"/>
      <c r="AH73" s="321"/>
      <c r="AI73" s="321"/>
      <c r="AJ73" s="321"/>
      <c r="AK73" s="56"/>
    </row>
    <row r="74" spans="1:37" ht="15">
      <c r="A74" s="226"/>
      <c r="B74" s="226"/>
      <c r="C74" s="226"/>
      <c r="D74" s="226"/>
      <c r="E74" s="226"/>
      <c r="F74" s="226"/>
      <c r="G74" s="226"/>
      <c r="H74" s="226"/>
      <c r="I74" s="226"/>
      <c r="J74" s="226"/>
      <c r="K74" s="226"/>
      <c r="L74" s="226"/>
      <c r="M74" s="226"/>
      <c r="N74" s="226"/>
      <c r="O74" s="226"/>
      <c r="P74" s="226"/>
      <c r="Q74" s="226"/>
      <c r="R74" s="226"/>
      <c r="S74" s="226"/>
      <c r="T74" s="226"/>
      <c r="V74" s="62"/>
      <c r="W74" s="56"/>
      <c r="X74" s="320"/>
      <c r="Y74" s="320"/>
      <c r="Z74" s="320"/>
      <c r="AA74" s="320"/>
      <c r="AB74" s="320"/>
      <c r="AC74" s="320"/>
      <c r="AD74" s="322"/>
      <c r="AE74" s="322"/>
      <c r="AF74" s="322"/>
      <c r="AG74" s="322"/>
      <c r="AH74" s="322"/>
      <c r="AI74" s="322"/>
      <c r="AJ74" s="322"/>
      <c r="AK74" s="56"/>
    </row>
    <row r="75" spans="1:37" ht="15">
      <c r="A75" s="226"/>
      <c r="B75" s="226"/>
      <c r="C75" s="226"/>
      <c r="D75" s="226"/>
      <c r="E75" s="226"/>
      <c r="F75" s="226"/>
      <c r="G75" s="226"/>
      <c r="H75" s="226"/>
      <c r="I75" s="226"/>
      <c r="J75" s="226"/>
      <c r="K75" s="226"/>
      <c r="L75" s="226"/>
      <c r="M75" s="226"/>
      <c r="N75" s="226"/>
      <c r="O75" s="226"/>
      <c r="P75" s="226"/>
      <c r="Q75" s="226"/>
      <c r="R75" s="226"/>
      <c r="S75" s="226"/>
      <c r="T75" s="226"/>
      <c r="V75" s="62"/>
      <c r="W75" s="56"/>
      <c r="X75" s="39"/>
      <c r="Y75" s="320" t="s">
        <v>40</v>
      </c>
      <c r="Z75" s="320"/>
      <c r="AA75" s="320"/>
      <c r="AB75" s="320"/>
      <c r="AC75" s="320"/>
      <c r="AD75" s="321">
        <f>IF('County Treasurer'!AD74:AJ74&lt;&gt;"",'County Treasurer'!AD74:AJ74,"")</f>
        <v>0</v>
      </c>
      <c r="AE75" s="321"/>
      <c r="AF75" s="321"/>
      <c r="AG75" s="321"/>
      <c r="AH75" s="321"/>
      <c r="AI75" s="321"/>
      <c r="AJ75" s="321"/>
      <c r="AK75" s="56"/>
    </row>
    <row r="76" spans="1:37" ht="15.75">
      <c r="A76" s="226"/>
      <c r="B76" s="226"/>
      <c r="C76" s="226"/>
      <c r="D76" s="226"/>
      <c r="E76" s="226"/>
      <c r="F76" s="226"/>
      <c r="G76" s="226"/>
      <c r="H76" s="226"/>
      <c r="I76" s="226"/>
      <c r="J76" s="226"/>
      <c r="K76" s="226"/>
      <c r="L76" s="226"/>
      <c r="M76" s="226"/>
      <c r="N76" s="226"/>
      <c r="O76" s="226"/>
      <c r="P76" s="226"/>
      <c r="Q76" s="226"/>
      <c r="R76" s="226"/>
      <c r="S76" s="226"/>
      <c r="T76" s="226"/>
      <c r="V76" s="62"/>
      <c r="W76" s="320"/>
      <c r="X76" s="320"/>
      <c r="Y76" s="320"/>
      <c r="Z76" s="320"/>
      <c r="AA76" s="320"/>
      <c r="AB76" s="320"/>
      <c r="AC76" s="320"/>
      <c r="AD76" s="322"/>
      <c r="AE76" s="322"/>
      <c r="AF76" s="322"/>
      <c r="AG76" s="322"/>
      <c r="AH76" s="322"/>
      <c r="AI76" s="322"/>
      <c r="AJ76" s="322"/>
      <c r="AK76" s="56"/>
    </row>
    <row r="77" spans="1:37" ht="15.75">
      <c r="A77" s="230" t="s">
        <v>54</v>
      </c>
      <c r="B77" s="230"/>
      <c r="C77" s="230"/>
      <c r="E77" s="45" t="s">
        <v>55</v>
      </c>
      <c r="F77" s="45"/>
      <c r="H77" s="230" t="s">
        <v>548</v>
      </c>
      <c r="I77" s="197"/>
      <c r="J77" s="197"/>
      <c r="K77" s="197"/>
      <c r="L77" s="197"/>
      <c r="M77" s="197"/>
      <c r="N77" s="197"/>
      <c r="O77" s="197"/>
      <c r="P77" s="197"/>
      <c r="V77" s="62"/>
      <c r="W77" s="39"/>
      <c r="X77" s="32"/>
      <c r="Y77" s="320" t="s">
        <v>41</v>
      </c>
      <c r="Z77" s="320"/>
      <c r="AA77" s="320"/>
      <c r="AB77" s="320"/>
      <c r="AC77" s="320"/>
      <c r="AD77" s="321">
        <f>'County Treasurer'!AD76:AJ76</f>
        <v>0</v>
      </c>
      <c r="AE77" s="321"/>
      <c r="AF77" s="321"/>
      <c r="AG77" s="321"/>
      <c r="AH77" s="321"/>
      <c r="AI77" s="321"/>
      <c r="AJ77" s="321"/>
      <c r="AK77" s="56"/>
    </row>
    <row r="78" spans="22:37" ht="15.75">
      <c r="V78" s="62"/>
      <c r="W78" s="320"/>
      <c r="X78" s="320"/>
      <c r="Y78" s="320"/>
      <c r="Z78" s="320"/>
      <c r="AA78" s="320"/>
      <c r="AB78" s="320"/>
      <c r="AC78" s="320"/>
      <c r="AD78" s="390"/>
      <c r="AE78" s="390"/>
      <c r="AF78" s="390"/>
      <c r="AG78" s="390"/>
      <c r="AH78" s="390"/>
      <c r="AI78" s="390"/>
      <c r="AJ78" s="390"/>
      <c r="AK78" s="56"/>
    </row>
    <row r="79" spans="1:37" ht="15">
      <c r="A79" s="213"/>
      <c r="B79" s="213"/>
      <c r="C79" s="213"/>
      <c r="D79" s="213"/>
      <c r="E79" s="213"/>
      <c r="F79" s="213"/>
      <c r="G79" s="213"/>
      <c r="H79" s="213"/>
      <c r="I79" s="213"/>
      <c r="J79" s="213"/>
      <c r="K79" s="213"/>
      <c r="L79" s="213"/>
      <c r="M79" s="213"/>
      <c r="N79" s="213"/>
      <c r="O79" s="213"/>
      <c r="Q79" s="213"/>
      <c r="R79" s="213"/>
      <c r="S79" s="213"/>
      <c r="T79" s="213"/>
      <c r="V79" s="62"/>
      <c r="W79" s="39"/>
      <c r="X79" s="39"/>
      <c r="Y79" s="327" t="e">
        <f>VLOOKUP(J34,'Cities and Counties'!2:325,3,FALSE)</f>
        <v>#N/A</v>
      </c>
      <c r="Z79" s="327"/>
      <c r="AA79" s="327"/>
      <c r="AB79" s="320" t="s">
        <v>42</v>
      </c>
      <c r="AC79" s="320"/>
      <c r="AD79" s="321" t="e">
        <f>IF('County Treasurer'!AD78:AJ78&lt;&gt;"",'County Treasurer'!AD78:AJ78,"")</f>
        <v>#N/A</v>
      </c>
      <c r="AE79" s="321"/>
      <c r="AF79" s="321"/>
      <c r="AG79" s="321"/>
      <c r="AH79" s="321"/>
      <c r="AI79" s="321"/>
      <c r="AJ79" s="321"/>
      <c r="AK79" s="56"/>
    </row>
    <row r="80" spans="1:37" ht="15">
      <c r="A80" s="219">
        <f>IF('County Treasurer'!A79:O79&lt;&gt;"",'County Treasurer'!A79:O79,"")</f>
      </c>
      <c r="B80" s="219"/>
      <c r="C80" s="219"/>
      <c r="D80" s="219"/>
      <c r="E80" s="219"/>
      <c r="F80" s="219"/>
      <c r="G80" s="219"/>
      <c r="H80" s="219"/>
      <c r="I80" s="219"/>
      <c r="J80" s="219"/>
      <c r="K80" s="219"/>
      <c r="L80" s="219"/>
      <c r="M80" s="219"/>
      <c r="N80" s="219"/>
      <c r="O80" s="219"/>
      <c r="Q80" s="326">
        <f>IF('County Treasurer'!Q79:T79&lt;&gt;"",'County Treasurer'!Q79:T79,"")</f>
      </c>
      <c r="R80" s="326"/>
      <c r="S80" s="326"/>
      <c r="T80" s="326"/>
      <c r="V80" s="62"/>
      <c r="W80" s="56"/>
      <c r="X80" s="56"/>
      <c r="Y80" s="320"/>
      <c r="Z80" s="320"/>
      <c r="AA80" s="320"/>
      <c r="AB80" s="320"/>
      <c r="AC80" s="320"/>
      <c r="AD80" s="322"/>
      <c r="AE80" s="322"/>
      <c r="AF80" s="322"/>
      <c r="AG80" s="322"/>
      <c r="AH80" s="322"/>
      <c r="AI80" s="322"/>
      <c r="AJ80" s="322"/>
      <c r="AK80" s="56"/>
    </row>
    <row r="81" spans="1:37" ht="15">
      <c r="A81" s="303" t="s">
        <v>58</v>
      </c>
      <c r="B81" s="303"/>
      <c r="C81" s="303"/>
      <c r="D81" s="303"/>
      <c r="E81" s="303"/>
      <c r="F81" s="303"/>
      <c r="G81" s="303"/>
      <c r="H81" s="303"/>
      <c r="I81" s="303"/>
      <c r="J81" s="303"/>
      <c r="K81" s="303"/>
      <c r="L81" s="303"/>
      <c r="M81" s="303"/>
      <c r="N81" s="303"/>
      <c r="O81" s="303"/>
      <c r="Q81" s="303" t="s">
        <v>59</v>
      </c>
      <c r="R81" s="303"/>
      <c r="S81" s="303"/>
      <c r="T81" s="303"/>
      <c r="V81" s="62"/>
      <c r="W81" s="320" t="s">
        <v>556</v>
      </c>
      <c r="X81" s="320"/>
      <c r="Y81" s="320"/>
      <c r="Z81" s="320"/>
      <c r="AA81" s="320"/>
      <c r="AB81" s="320"/>
      <c r="AC81" s="320"/>
      <c r="AD81" s="321">
        <f>IF('County Treasurer'!AD80:AJ80&lt;&gt;"",'County Treasurer'!AD80:AJ80,"")</f>
      </c>
      <c r="AE81" s="321"/>
      <c r="AF81" s="321"/>
      <c r="AG81" s="321"/>
      <c r="AH81" s="321"/>
      <c r="AI81" s="321"/>
      <c r="AJ81" s="321"/>
      <c r="AK81" s="56"/>
    </row>
    <row r="82" spans="22:37" ht="15">
      <c r="V82" s="62"/>
      <c r="W82" s="74"/>
      <c r="X82" s="72"/>
      <c r="Y82" s="72"/>
      <c r="Z82" s="72"/>
      <c r="AA82" s="72"/>
      <c r="AB82" s="72"/>
      <c r="AC82" s="72"/>
      <c r="AD82" s="42"/>
      <c r="AE82" s="42"/>
      <c r="AF82" s="42"/>
      <c r="AG82" s="42"/>
      <c r="AH82" s="42"/>
      <c r="AI82" s="42"/>
      <c r="AJ82" s="42"/>
      <c r="AK82" s="56"/>
    </row>
    <row r="83" spans="1:37" ht="15">
      <c r="A83" s="314" t="s">
        <v>60</v>
      </c>
      <c r="B83" s="314"/>
      <c r="C83" s="314"/>
      <c r="D83" s="314"/>
      <c r="E83" s="314"/>
      <c r="F83" s="314"/>
      <c r="G83" s="314"/>
      <c r="H83" s="314"/>
      <c r="I83" s="314"/>
      <c r="J83" s="314"/>
      <c r="K83" s="314"/>
      <c r="L83" s="314"/>
      <c r="M83" s="314"/>
      <c r="N83" s="314"/>
      <c r="O83" s="314"/>
      <c r="P83" s="314"/>
      <c r="Q83" s="314"/>
      <c r="V83" s="62"/>
      <c r="W83" s="56"/>
      <c r="X83" s="56"/>
      <c r="Y83" s="320" t="s">
        <v>398</v>
      </c>
      <c r="Z83" s="320"/>
      <c r="AA83" s="320"/>
      <c r="AB83" s="320"/>
      <c r="AC83" s="320"/>
      <c r="AD83" s="321">
        <f>IF('County Treasurer'!AD82:AJ82&lt;&gt;"",'County Treasurer'!AD82:AJ82,"")</f>
      </c>
      <c r="AE83" s="321"/>
      <c r="AF83" s="321"/>
      <c r="AG83" s="321"/>
      <c r="AH83" s="321"/>
      <c r="AI83" s="321"/>
      <c r="AJ83" s="321"/>
      <c r="AK83" s="56"/>
    </row>
    <row r="84" spans="1:37" ht="15">
      <c r="A84" s="76"/>
      <c r="B84" s="72"/>
      <c r="C84" s="72"/>
      <c r="D84" s="72"/>
      <c r="E84" s="72"/>
      <c r="F84" s="72"/>
      <c r="G84" s="72"/>
      <c r="H84" s="72"/>
      <c r="I84" s="72"/>
      <c r="J84" s="72"/>
      <c r="K84" s="72"/>
      <c r="L84" s="72"/>
      <c r="M84" s="72"/>
      <c r="N84" s="72"/>
      <c r="O84" s="72"/>
      <c r="P84" s="72"/>
      <c r="Q84" s="72"/>
      <c r="V84" s="62"/>
      <c r="W84" s="56"/>
      <c r="X84" s="56"/>
      <c r="Y84" s="74"/>
      <c r="Z84" s="74"/>
      <c r="AA84" s="74"/>
      <c r="AB84" s="74"/>
      <c r="AC84" s="74"/>
      <c r="AD84" s="42"/>
      <c r="AE84" s="42"/>
      <c r="AF84" s="42"/>
      <c r="AG84" s="42"/>
      <c r="AH84" s="42"/>
      <c r="AI84" s="42"/>
      <c r="AJ84" s="42"/>
      <c r="AK84" s="56"/>
    </row>
    <row r="85" spans="1:37" ht="15.75" customHeight="1">
      <c r="A85" s="323" t="s">
        <v>61</v>
      </c>
      <c r="B85" s="323"/>
      <c r="C85" s="323"/>
      <c r="D85" s="323"/>
      <c r="E85" s="323"/>
      <c r="F85" s="323"/>
      <c r="G85" s="323"/>
      <c r="H85" s="323"/>
      <c r="I85" s="323"/>
      <c r="J85" s="323"/>
      <c r="K85" s="323"/>
      <c r="L85" s="323"/>
      <c r="M85" s="323"/>
      <c r="N85" s="323"/>
      <c r="O85" s="323"/>
      <c r="P85" s="323"/>
      <c r="Q85" s="323"/>
      <c r="R85" s="323"/>
      <c r="S85" s="323"/>
      <c r="T85" s="323"/>
      <c r="V85" s="62"/>
      <c r="W85" s="320" t="s">
        <v>43</v>
      </c>
      <c r="X85" s="320"/>
      <c r="Y85" s="320"/>
      <c r="Z85" s="320"/>
      <c r="AA85" s="320"/>
      <c r="AB85" s="320"/>
      <c r="AC85" s="320"/>
      <c r="AD85" s="321">
        <f>IF('County Treasurer'!AD84:AJ84&lt;&gt;"",'County Treasurer'!AD84:AJ84,"")</f>
      </c>
      <c r="AE85" s="321"/>
      <c r="AF85" s="321"/>
      <c r="AG85" s="321"/>
      <c r="AH85" s="321"/>
      <c r="AI85" s="321"/>
      <c r="AJ85" s="321"/>
      <c r="AK85" s="56"/>
    </row>
    <row r="86" spans="1:37" ht="15">
      <c r="A86" s="323"/>
      <c r="B86" s="323"/>
      <c r="C86" s="323"/>
      <c r="D86" s="323"/>
      <c r="E86" s="323"/>
      <c r="F86" s="323"/>
      <c r="G86" s="323"/>
      <c r="H86" s="323"/>
      <c r="I86" s="323"/>
      <c r="J86" s="323"/>
      <c r="K86" s="323"/>
      <c r="L86" s="323"/>
      <c r="M86" s="323"/>
      <c r="N86" s="323"/>
      <c r="O86" s="323"/>
      <c r="P86" s="323"/>
      <c r="Q86" s="323"/>
      <c r="R86" s="323"/>
      <c r="S86" s="323"/>
      <c r="T86" s="323"/>
      <c r="V86" s="62"/>
      <c r="W86" s="74"/>
      <c r="X86" s="72"/>
      <c r="Y86" s="72"/>
      <c r="Z86" s="72"/>
      <c r="AA86" s="72"/>
      <c r="AB86" s="72"/>
      <c r="AC86" s="72"/>
      <c r="AD86" s="42"/>
      <c r="AE86" s="42"/>
      <c r="AF86" s="42"/>
      <c r="AG86" s="42"/>
      <c r="AH86" s="42"/>
      <c r="AI86" s="42"/>
      <c r="AJ86" s="42"/>
      <c r="AK86" s="56"/>
    </row>
    <row r="87" spans="1:37" ht="15">
      <c r="A87" s="323"/>
      <c r="B87" s="323"/>
      <c r="C87" s="323"/>
      <c r="D87" s="323"/>
      <c r="E87" s="323"/>
      <c r="F87" s="323"/>
      <c r="G87" s="323"/>
      <c r="H87" s="323"/>
      <c r="I87" s="323"/>
      <c r="J87" s="323"/>
      <c r="K87" s="323"/>
      <c r="L87" s="323"/>
      <c r="M87" s="323"/>
      <c r="N87" s="323"/>
      <c r="O87" s="323"/>
      <c r="P87" s="323"/>
      <c r="Q87" s="323"/>
      <c r="R87" s="323"/>
      <c r="S87" s="323"/>
      <c r="T87" s="323"/>
      <c r="V87" s="62"/>
      <c r="W87" s="56"/>
      <c r="X87" s="56"/>
      <c r="Y87" s="56"/>
      <c r="Z87" s="56"/>
      <c r="AA87" s="320" t="s">
        <v>399</v>
      </c>
      <c r="AB87" s="320"/>
      <c r="AC87" s="320"/>
      <c r="AD87" s="321" t="e">
        <f>IF('County Treasurer'!AD86:AJ86&lt;&gt;"",'County Treasurer'!AD86:AJ86,"")</f>
        <v>#N/A</v>
      </c>
      <c r="AE87" s="321"/>
      <c r="AF87" s="321"/>
      <c r="AG87" s="321"/>
      <c r="AH87" s="321"/>
      <c r="AI87" s="321"/>
      <c r="AJ87" s="321"/>
      <c r="AK87" s="56"/>
    </row>
    <row r="88" spans="1:37" ht="15">
      <c r="A88" s="323"/>
      <c r="B88" s="323"/>
      <c r="C88" s="323"/>
      <c r="D88" s="323"/>
      <c r="E88" s="323"/>
      <c r="F88" s="323"/>
      <c r="G88" s="323"/>
      <c r="H88" s="323"/>
      <c r="I88" s="323"/>
      <c r="J88" s="323"/>
      <c r="K88" s="323"/>
      <c r="L88" s="323"/>
      <c r="M88" s="323"/>
      <c r="N88" s="323"/>
      <c r="O88" s="323"/>
      <c r="P88" s="323"/>
      <c r="Q88" s="323"/>
      <c r="R88" s="323"/>
      <c r="S88" s="323"/>
      <c r="T88" s="323"/>
      <c r="V88" s="62"/>
      <c r="W88" s="56"/>
      <c r="X88" s="56"/>
      <c r="Y88" s="56"/>
      <c r="Z88" s="56"/>
      <c r="AA88" s="74"/>
      <c r="AB88" s="77"/>
      <c r="AC88" s="77"/>
      <c r="AD88" s="78"/>
      <c r="AE88" s="78"/>
      <c r="AF88" s="78"/>
      <c r="AG88" s="78"/>
      <c r="AH88" s="78"/>
      <c r="AI88" s="78"/>
      <c r="AJ88" s="78"/>
      <c r="AK88" s="56"/>
    </row>
    <row r="89" spans="1:37" ht="15">
      <c r="A89" s="323"/>
      <c r="B89" s="323"/>
      <c r="C89" s="323"/>
      <c r="D89" s="323"/>
      <c r="E89" s="323"/>
      <c r="F89" s="323"/>
      <c r="G89" s="323"/>
      <c r="H89" s="323"/>
      <c r="I89" s="323"/>
      <c r="J89" s="323"/>
      <c r="K89" s="323"/>
      <c r="L89" s="323"/>
      <c r="M89" s="323"/>
      <c r="N89" s="323"/>
      <c r="O89" s="323"/>
      <c r="P89" s="323"/>
      <c r="Q89" s="323"/>
      <c r="R89" s="323"/>
      <c r="S89" s="323"/>
      <c r="T89" s="323"/>
      <c r="V89" s="62"/>
      <c r="W89" s="320" t="s">
        <v>44</v>
      </c>
      <c r="X89" s="320"/>
      <c r="Y89" s="320"/>
      <c r="Z89" s="320"/>
      <c r="AA89" s="320"/>
      <c r="AB89" s="320"/>
      <c r="AC89" s="320"/>
      <c r="AD89" s="321">
        <f>IF('County Treasurer'!AD88:AJ88&lt;&gt;"",'County Treasurer'!AD88:AJ88,"")</f>
        <v>5</v>
      </c>
      <c r="AE89" s="321"/>
      <c r="AF89" s="321"/>
      <c r="AG89" s="321"/>
      <c r="AH89" s="321"/>
      <c r="AI89" s="321"/>
      <c r="AJ89" s="321"/>
      <c r="AK89" s="56"/>
    </row>
    <row r="90" spans="1:37" ht="15">
      <c r="A90" s="314" t="s">
        <v>62</v>
      </c>
      <c r="B90" s="314"/>
      <c r="C90" s="314"/>
      <c r="D90" s="314"/>
      <c r="E90" s="314"/>
      <c r="F90" s="314"/>
      <c r="G90" s="314"/>
      <c r="H90" s="314"/>
      <c r="I90" s="314"/>
      <c r="J90" s="314"/>
      <c r="K90" s="314"/>
      <c r="V90" s="62"/>
      <c r="W90" s="39"/>
      <c r="X90" s="39"/>
      <c r="Y90" s="320"/>
      <c r="Z90" s="320"/>
      <c r="AA90" s="320"/>
      <c r="AB90" s="320"/>
      <c r="AC90" s="320"/>
      <c r="AD90" s="322"/>
      <c r="AE90" s="322"/>
      <c r="AF90" s="322"/>
      <c r="AG90" s="322"/>
      <c r="AH90" s="322"/>
      <c r="AI90" s="322"/>
      <c r="AJ90" s="322"/>
      <c r="AK90" s="56"/>
    </row>
    <row r="91" spans="1:37" ht="15">
      <c r="A91" s="73"/>
      <c r="V91" s="62"/>
      <c r="W91" s="320" t="s">
        <v>45</v>
      </c>
      <c r="X91" s="320"/>
      <c r="Y91" s="320"/>
      <c r="Z91" s="320"/>
      <c r="AA91" s="320"/>
      <c r="AB91" s="320"/>
      <c r="AC91" s="320"/>
      <c r="AD91" s="321"/>
      <c r="AE91" s="321"/>
      <c r="AF91" s="321"/>
      <c r="AG91" s="321"/>
      <c r="AH91" s="321"/>
      <c r="AI91" s="321"/>
      <c r="AJ91" s="321"/>
      <c r="AK91" s="56"/>
    </row>
    <row r="92" spans="22:37" ht="15">
      <c r="V92" s="62"/>
      <c r="W92" s="56"/>
      <c r="X92" s="56"/>
      <c r="Y92" s="56"/>
      <c r="Z92" s="56"/>
      <c r="AA92" s="320"/>
      <c r="AB92" s="320"/>
      <c r="AC92" s="320"/>
      <c r="AD92" s="322"/>
      <c r="AE92" s="322"/>
      <c r="AF92" s="322"/>
      <c r="AG92" s="322"/>
      <c r="AH92" s="322"/>
      <c r="AI92" s="322"/>
      <c r="AJ92" s="322"/>
      <c r="AK92" s="56"/>
    </row>
    <row r="93" spans="1:37" ht="15">
      <c r="A93" s="307"/>
      <c r="B93" s="307"/>
      <c r="C93" s="307"/>
      <c r="D93" s="307"/>
      <c r="E93" s="307"/>
      <c r="F93" s="307"/>
      <c r="G93" s="307"/>
      <c r="H93" s="307"/>
      <c r="I93" s="307"/>
      <c r="J93" s="307"/>
      <c r="K93" s="307"/>
      <c r="L93" s="307"/>
      <c r="M93" s="39"/>
      <c r="N93" s="39"/>
      <c r="O93" s="307"/>
      <c r="P93" s="307"/>
      <c r="Q93" s="307"/>
      <c r="R93" s="307"/>
      <c r="S93" s="307"/>
      <c r="T93" s="307"/>
      <c r="V93" s="62"/>
      <c r="W93" s="56"/>
      <c r="X93" s="56"/>
      <c r="Y93" s="56"/>
      <c r="Z93" s="320" t="s">
        <v>46</v>
      </c>
      <c r="AA93" s="320"/>
      <c r="AB93" s="320"/>
      <c r="AC93" s="320"/>
      <c r="AD93" s="321" t="e">
        <f>IF('County Treasurer'!AD92:AJ92&lt;&gt;"",'County Treasurer'!AD92:AJ92,"")</f>
        <v>#N/A</v>
      </c>
      <c r="AE93" s="321"/>
      <c r="AF93" s="321"/>
      <c r="AG93" s="321"/>
      <c r="AH93" s="321"/>
      <c r="AI93" s="321"/>
      <c r="AJ93" s="321"/>
      <c r="AK93" s="56"/>
    </row>
    <row r="94" spans="22:37" ht="15">
      <c r="V94" s="62"/>
      <c r="W94" s="320"/>
      <c r="X94" s="320"/>
      <c r="Y94" s="320"/>
      <c r="Z94" s="320"/>
      <c r="AA94" s="320"/>
      <c r="AB94" s="320"/>
      <c r="AC94" s="320"/>
      <c r="AD94" s="322"/>
      <c r="AE94" s="322"/>
      <c r="AF94" s="322"/>
      <c r="AG94" s="322"/>
      <c r="AH94" s="322"/>
      <c r="AI94" s="322"/>
      <c r="AJ94" s="322"/>
      <c r="AK94" s="56"/>
    </row>
    <row r="95" spans="1:37" ht="15.75" customHeight="1">
      <c r="A95" s="314" t="s">
        <v>63</v>
      </c>
      <c r="B95" s="314"/>
      <c r="C95" s="314"/>
      <c r="D95" s="314"/>
      <c r="E95" s="314"/>
      <c r="V95" s="315" t="s">
        <v>74</v>
      </c>
      <c r="W95" s="391"/>
      <c r="X95" s="391"/>
      <c r="Y95" s="391"/>
      <c r="Z95" s="391"/>
      <c r="AA95" s="391"/>
      <c r="AB95" s="391"/>
      <c r="AC95" s="391"/>
      <c r="AD95" s="391"/>
      <c r="AE95" s="391"/>
      <c r="AF95" s="391"/>
      <c r="AG95" s="391"/>
      <c r="AH95" s="391"/>
      <c r="AI95" s="391"/>
      <c r="AJ95" s="391"/>
      <c r="AK95" s="56"/>
    </row>
    <row r="96" spans="22:37" ht="15">
      <c r="V96" s="315"/>
      <c r="W96" s="391"/>
      <c r="X96" s="391"/>
      <c r="Y96" s="391"/>
      <c r="Z96" s="391"/>
      <c r="AA96" s="391"/>
      <c r="AB96" s="391"/>
      <c r="AC96" s="391"/>
      <c r="AD96" s="391"/>
      <c r="AE96" s="391"/>
      <c r="AF96" s="391"/>
      <c r="AG96" s="391"/>
      <c r="AH96" s="391"/>
      <c r="AI96" s="391"/>
      <c r="AJ96" s="391"/>
      <c r="AK96" s="56"/>
    </row>
    <row r="97" spans="1:37" ht="15">
      <c r="A97" s="307">
        <f>IF('County Treasurer'!A96:L96&lt;&gt;"",'County Treasurer'!A96:L96,"")</f>
      </c>
      <c r="B97" s="307"/>
      <c r="C97" s="307"/>
      <c r="D97" s="307"/>
      <c r="E97" s="307"/>
      <c r="F97" s="307"/>
      <c r="G97" s="307"/>
      <c r="H97" s="307"/>
      <c r="I97" s="307"/>
      <c r="J97" s="307"/>
      <c r="K97" s="307"/>
      <c r="L97" s="307"/>
      <c r="M97" s="39"/>
      <c r="N97" s="39"/>
      <c r="O97" s="392">
        <f>IF('County Treasurer'!O96:T96&lt;&gt;"",'County Treasurer'!O96:T96,"")</f>
      </c>
      <c r="P97" s="392"/>
      <c r="Q97" s="392"/>
      <c r="R97" s="392"/>
      <c r="S97" s="392"/>
      <c r="T97" s="392"/>
      <c r="V97" s="62"/>
      <c r="W97" s="56"/>
      <c r="X97" s="56"/>
      <c r="Y97" s="56"/>
      <c r="Z97" s="56"/>
      <c r="AA97" s="74"/>
      <c r="AB97" s="56"/>
      <c r="AC97" s="56"/>
      <c r="AD97" s="56"/>
      <c r="AE97" s="56"/>
      <c r="AF97" s="56"/>
      <c r="AG97" s="56"/>
      <c r="AH97" s="56"/>
      <c r="AI97" s="56"/>
      <c r="AJ97" s="56"/>
      <c r="AK97" s="56"/>
    </row>
    <row r="98" spans="1:37" ht="6" customHeight="1">
      <c r="A98" s="65"/>
      <c r="B98" s="65"/>
      <c r="C98" s="65"/>
      <c r="D98" s="65"/>
      <c r="E98" s="65"/>
      <c r="F98" s="65"/>
      <c r="G98" s="65"/>
      <c r="H98" s="65"/>
      <c r="I98" s="65"/>
      <c r="J98" s="65"/>
      <c r="K98" s="65"/>
      <c r="L98" s="65"/>
      <c r="M98" s="65"/>
      <c r="N98" s="65"/>
      <c r="O98" s="65"/>
      <c r="P98" s="65"/>
      <c r="Q98" s="65"/>
      <c r="R98" s="65"/>
      <c r="S98" s="65"/>
      <c r="T98" s="65"/>
      <c r="U98" s="66"/>
      <c r="V98" s="64"/>
      <c r="W98" s="65"/>
      <c r="X98" s="65"/>
      <c r="Y98" s="65"/>
      <c r="Z98" s="318"/>
      <c r="AA98" s="318"/>
      <c r="AB98" s="318"/>
      <c r="AC98" s="318"/>
      <c r="AD98" s="319"/>
      <c r="AE98" s="319"/>
      <c r="AF98" s="319"/>
      <c r="AG98" s="319"/>
      <c r="AH98" s="319"/>
      <c r="AI98" s="319"/>
      <c r="AJ98" s="319"/>
      <c r="AK98" s="65"/>
    </row>
    <row r="99" spans="3:37" ht="15">
      <c r="C99" s="311" t="s">
        <v>64</v>
      </c>
      <c r="D99" s="311"/>
      <c r="E99" s="311"/>
      <c r="F99" s="311"/>
      <c r="G99" s="311"/>
      <c r="H99" s="311"/>
      <c r="I99" s="311"/>
      <c r="J99" s="311"/>
      <c r="K99" s="311"/>
      <c r="L99" s="311"/>
      <c r="M99" s="311"/>
      <c r="N99" s="311"/>
      <c r="O99" s="311"/>
      <c r="P99" s="311"/>
      <c r="Q99" s="311"/>
      <c r="R99" s="311"/>
      <c r="S99" s="311"/>
      <c r="T99" s="311"/>
      <c r="U99" s="311"/>
      <c r="V99" s="311"/>
      <c r="W99" s="311"/>
      <c r="X99" s="311"/>
      <c r="Y99" s="311"/>
      <c r="Z99" s="311"/>
      <c r="AA99" s="311"/>
      <c r="AB99" s="311"/>
      <c r="AC99" s="311"/>
      <c r="AD99" s="311"/>
      <c r="AE99" s="311"/>
      <c r="AF99" s="311"/>
      <c r="AG99" s="311"/>
      <c r="AH99" s="311"/>
      <c r="AI99" s="311"/>
      <c r="AJ99" s="311"/>
      <c r="AK99" s="56"/>
    </row>
    <row r="100" spans="3:37" ht="15">
      <c r="C100" s="393"/>
      <c r="D100" s="393"/>
      <c r="E100" s="393"/>
      <c r="F100" s="393"/>
      <c r="G100" s="393"/>
      <c r="H100" s="393"/>
      <c r="I100" s="393"/>
      <c r="J100" s="393"/>
      <c r="K100" s="393"/>
      <c r="L100" s="393"/>
      <c r="M100" s="393"/>
      <c r="N100" s="393"/>
      <c r="O100" s="393"/>
      <c r="P100" s="393"/>
      <c r="Q100" s="393"/>
      <c r="R100" s="393"/>
      <c r="S100" s="393"/>
      <c r="T100" s="393"/>
      <c r="U100" s="393"/>
      <c r="V100" s="393"/>
      <c r="W100" s="393"/>
      <c r="X100" s="393"/>
      <c r="Y100" s="393"/>
      <c r="Z100" s="393"/>
      <c r="AA100" s="393"/>
      <c r="AB100" s="393"/>
      <c r="AC100" s="393"/>
      <c r="AD100" s="393"/>
      <c r="AE100" s="393"/>
      <c r="AF100" s="393"/>
      <c r="AG100" s="393"/>
      <c r="AH100" s="393"/>
      <c r="AI100" s="393"/>
      <c r="AJ100" s="393"/>
      <c r="AK100" s="56"/>
    </row>
    <row r="101" spans="1:37" ht="15">
      <c r="A101" s="230" t="s">
        <v>65</v>
      </c>
      <c r="B101" s="230"/>
      <c r="C101" s="230"/>
      <c r="V101" s="230" t="s">
        <v>65</v>
      </c>
      <c r="W101" s="230"/>
      <c r="X101" s="230"/>
      <c r="Y101" s="80"/>
      <c r="Z101" s="80"/>
      <c r="AA101" s="80"/>
      <c r="AB101" s="80"/>
      <c r="AC101" s="80"/>
      <c r="AD101" s="80"/>
      <c r="AE101" s="80"/>
      <c r="AF101" s="80"/>
      <c r="AG101" s="80"/>
      <c r="AH101" s="80"/>
      <c r="AI101" s="80"/>
      <c r="AJ101" s="80"/>
      <c r="AK101" s="56"/>
    </row>
    <row r="102" spans="1:37" ht="15.75" customHeight="1">
      <c r="A102" s="314" t="s">
        <v>75</v>
      </c>
      <c r="B102" s="314"/>
      <c r="C102" s="314"/>
      <c r="D102" s="314"/>
      <c r="E102" s="314"/>
      <c r="F102" s="314"/>
      <c r="G102" s="314"/>
      <c r="H102" s="314"/>
      <c r="J102" s="307"/>
      <c r="K102" s="307"/>
      <c r="L102" s="307"/>
      <c r="M102" s="307"/>
      <c r="N102" s="307"/>
      <c r="O102" s="307"/>
      <c r="P102" s="307"/>
      <c r="Q102" s="307"/>
      <c r="R102" s="307"/>
      <c r="S102" s="307"/>
      <c r="T102" s="307"/>
      <c r="V102" s="314" t="s">
        <v>546</v>
      </c>
      <c r="W102" s="314"/>
      <c r="X102" s="314"/>
      <c r="Y102" s="314"/>
      <c r="Z102" s="314"/>
      <c r="AA102" s="314"/>
      <c r="AB102" s="314"/>
      <c r="AC102" s="308"/>
      <c r="AD102" s="308"/>
      <c r="AE102" s="308"/>
      <c r="AF102" s="308"/>
      <c r="AG102" s="308"/>
      <c r="AH102" s="308"/>
      <c r="AI102" s="308"/>
      <c r="AJ102" s="308"/>
      <c r="AK102" s="56"/>
    </row>
    <row r="104" spans="1:36" ht="15">
      <c r="A104" s="230" t="s">
        <v>66</v>
      </c>
      <c r="B104" s="230"/>
      <c r="C104" s="230"/>
      <c r="D104" s="230"/>
      <c r="E104" s="307">
        <f>IF('County Treasurer'!E103:T103&lt;&gt;"",'County Treasurer'!E103:T103,"")</f>
      </c>
      <c r="F104" s="307"/>
      <c r="G104" s="307"/>
      <c r="H104" s="307"/>
      <c r="I104" s="307"/>
      <c r="J104" s="307"/>
      <c r="K104" s="307"/>
      <c r="L104" s="307"/>
      <c r="M104" s="307"/>
      <c r="N104" s="307"/>
      <c r="O104" s="307"/>
      <c r="P104" s="307"/>
      <c r="Q104" s="307"/>
      <c r="R104" s="307"/>
      <c r="S104" s="307"/>
      <c r="T104" s="307"/>
      <c r="V104" s="230" t="s">
        <v>66</v>
      </c>
      <c r="W104" s="230"/>
      <c r="X104" s="230"/>
      <c r="Y104" s="307">
        <f>IF('County Treasurer'!Y103:AJ103&lt;&gt;"",'County Treasurer'!Y103:AJ103,"")</f>
      </c>
      <c r="Z104" s="307"/>
      <c r="AA104" s="307"/>
      <c r="AB104" s="307"/>
      <c r="AC104" s="307"/>
      <c r="AD104" s="307"/>
      <c r="AE104" s="307"/>
      <c r="AF104" s="307"/>
      <c r="AG104" s="307"/>
      <c r="AH104" s="307"/>
      <c r="AI104" s="307"/>
      <c r="AJ104" s="307"/>
    </row>
    <row r="106" spans="1:36" ht="15">
      <c r="A106" s="230" t="s">
        <v>67</v>
      </c>
      <c r="B106" s="230"/>
      <c r="C106" s="230"/>
      <c r="D106" s="230"/>
      <c r="E106" s="230"/>
      <c r="F106" s="230"/>
      <c r="G106" s="309">
        <f>IF('County Treasurer'!G105:T105&lt;&gt;"",'County Treasurer'!G105:T105,"")</f>
      </c>
      <c r="H106" s="309"/>
      <c r="I106" s="309"/>
      <c r="J106" s="309"/>
      <c r="K106" s="309"/>
      <c r="L106" s="309"/>
      <c r="M106" s="309"/>
      <c r="N106" s="309"/>
      <c r="O106" s="309"/>
      <c r="P106" s="309"/>
      <c r="Q106" s="309"/>
      <c r="R106" s="309"/>
      <c r="S106" s="309"/>
      <c r="T106" s="309"/>
      <c r="V106" s="230" t="s">
        <v>67</v>
      </c>
      <c r="W106" s="230"/>
      <c r="X106" s="230"/>
      <c r="Y106" s="230"/>
      <c r="Z106" s="230"/>
      <c r="AA106" s="309">
        <f>IF('County Treasurer'!AA105:AJ105&lt;&gt;"",'County Treasurer'!AA105:AJ105,"")</f>
      </c>
      <c r="AB106" s="309"/>
      <c r="AC106" s="309"/>
      <c r="AD106" s="309"/>
      <c r="AE106" s="309"/>
      <c r="AF106" s="309"/>
      <c r="AG106" s="309"/>
      <c r="AH106" s="309"/>
      <c r="AI106" s="309"/>
      <c r="AJ106" s="309"/>
    </row>
    <row r="107" ht="6" customHeight="1"/>
    <row r="108" spans="1:36" ht="35.25" customHeight="1">
      <c r="A108" s="304" t="s">
        <v>68</v>
      </c>
      <c r="B108" s="304"/>
      <c r="C108" s="304"/>
      <c r="D108" s="304"/>
      <c r="E108" s="304"/>
      <c r="F108" s="304"/>
      <c r="G108" s="304"/>
      <c r="H108" s="304"/>
      <c r="I108" s="304"/>
      <c r="J108" s="304"/>
      <c r="K108" s="304"/>
      <c r="L108" s="304"/>
      <c r="M108" s="304"/>
      <c r="N108" s="304"/>
      <c r="O108" s="304"/>
      <c r="P108" s="304"/>
      <c r="Q108" s="304"/>
      <c r="R108" s="304"/>
      <c r="S108" s="304"/>
      <c r="T108" s="304"/>
      <c r="U108" s="304"/>
      <c r="V108" s="304"/>
      <c r="W108" s="304"/>
      <c r="X108" s="304"/>
      <c r="Y108" s="304"/>
      <c r="Z108" s="304"/>
      <c r="AA108" s="304"/>
      <c r="AB108" s="304"/>
      <c r="AC108" s="304"/>
      <c r="AD108" s="304"/>
      <c r="AE108" s="304"/>
      <c r="AF108" s="304"/>
      <c r="AG108" s="304"/>
      <c r="AH108" s="304"/>
      <c r="AI108" s="304"/>
      <c r="AJ108" s="304"/>
    </row>
    <row r="109" spans="1:36" ht="15">
      <c r="A109" s="301" t="str">
        <f>'County Treasurer'!A108:F108</f>
        <v>REV 84 0001a  (09/06/17)</v>
      </c>
      <c r="B109" s="301"/>
      <c r="C109" s="301"/>
      <c r="D109" s="301"/>
      <c r="E109" s="301"/>
      <c r="F109" s="301"/>
      <c r="G109" s="301"/>
      <c r="H109" s="303" t="s">
        <v>70</v>
      </c>
      <c r="I109" s="303"/>
      <c r="J109" s="303"/>
      <c r="K109" s="303"/>
      <c r="L109" s="303"/>
      <c r="M109" s="303"/>
      <c r="N109" s="303"/>
      <c r="O109" s="303"/>
      <c r="P109" s="303"/>
      <c r="Q109" s="303"/>
      <c r="R109" s="303"/>
      <c r="S109" s="303"/>
      <c r="T109" s="303"/>
      <c r="U109" s="303"/>
      <c r="V109" s="303"/>
      <c r="W109" s="303"/>
      <c r="X109" s="303"/>
      <c r="Y109" s="303"/>
      <c r="Z109" s="303"/>
      <c r="AA109" s="303"/>
      <c r="AB109" s="303"/>
      <c r="AC109" s="303"/>
      <c r="AD109" s="303"/>
      <c r="AE109" s="303"/>
      <c r="AF109" s="303"/>
      <c r="AG109" s="303"/>
      <c r="AH109" s="306" t="s">
        <v>478</v>
      </c>
      <c r="AI109" s="306"/>
      <c r="AJ109" s="306"/>
    </row>
    <row r="114" ht="15">
      <c r="Q114" s="45"/>
    </row>
  </sheetData>
  <sheetProtection selectLockedCells="1"/>
  <mergeCells count="169">
    <mergeCell ref="A109:G109"/>
    <mergeCell ref="H109:AG109"/>
    <mergeCell ref="Y104:AJ104"/>
    <mergeCell ref="J102:T102"/>
    <mergeCell ref="V102:AB102"/>
    <mergeCell ref="AC102:AJ102"/>
    <mergeCell ref="V104:X104"/>
    <mergeCell ref="A108:AJ108"/>
    <mergeCell ref="AH109:AJ109"/>
    <mergeCell ref="A106:F106"/>
    <mergeCell ref="G106:T106"/>
    <mergeCell ref="V106:Z106"/>
    <mergeCell ref="AA106:AJ106"/>
    <mergeCell ref="A104:D104"/>
    <mergeCell ref="E104:T104"/>
    <mergeCell ref="A97:L97"/>
    <mergeCell ref="O97:T97"/>
    <mergeCell ref="Z98:AC98"/>
    <mergeCell ref="AD98:AJ98"/>
    <mergeCell ref="C99:AJ100"/>
    <mergeCell ref="A101:C101"/>
    <mergeCell ref="V101:X101"/>
    <mergeCell ref="A102:H102"/>
    <mergeCell ref="W94:AC94"/>
    <mergeCell ref="AD94:AJ94"/>
    <mergeCell ref="A95:E95"/>
    <mergeCell ref="V95:AJ96"/>
    <mergeCell ref="AA92:AC92"/>
    <mergeCell ref="AD92:AJ92"/>
    <mergeCell ref="A93:L93"/>
    <mergeCell ref="O93:T93"/>
    <mergeCell ref="Z93:AC93"/>
    <mergeCell ref="AD93:AJ93"/>
    <mergeCell ref="A90:K90"/>
    <mergeCell ref="Y90:AC90"/>
    <mergeCell ref="AD90:AJ90"/>
    <mergeCell ref="W91:AC91"/>
    <mergeCell ref="AD91:AJ91"/>
    <mergeCell ref="A83:Q83"/>
    <mergeCell ref="Y83:AC83"/>
    <mergeCell ref="AD83:AJ83"/>
    <mergeCell ref="A85:T89"/>
    <mergeCell ref="W85:AC85"/>
    <mergeCell ref="AD85:AJ85"/>
    <mergeCell ref="AA87:AC87"/>
    <mergeCell ref="AD87:AJ87"/>
    <mergeCell ref="W89:AC89"/>
    <mergeCell ref="AD89:AJ89"/>
    <mergeCell ref="A81:O81"/>
    <mergeCell ref="Q81:T81"/>
    <mergeCell ref="W81:AC81"/>
    <mergeCell ref="AD81:AJ81"/>
    <mergeCell ref="A80:O80"/>
    <mergeCell ref="Q80:T80"/>
    <mergeCell ref="Y80:AC80"/>
    <mergeCell ref="AD80:AJ80"/>
    <mergeCell ref="W78:AC78"/>
    <mergeCell ref="AD78:AJ78"/>
    <mergeCell ref="A79:O79"/>
    <mergeCell ref="Q79:T79"/>
    <mergeCell ref="Y79:AA79"/>
    <mergeCell ref="AB79:AC79"/>
    <mergeCell ref="AD79:AJ79"/>
    <mergeCell ref="W76:AC76"/>
    <mergeCell ref="AD76:AJ76"/>
    <mergeCell ref="A77:C77"/>
    <mergeCell ref="Y77:AC77"/>
    <mergeCell ref="AD77:AJ77"/>
    <mergeCell ref="H77:P77"/>
    <mergeCell ref="X74:AC74"/>
    <mergeCell ref="AD74:AJ74"/>
    <mergeCell ref="Y75:AC75"/>
    <mergeCell ref="AD75:AJ75"/>
    <mergeCell ref="V72:Y72"/>
    <mergeCell ref="Z72:AJ72"/>
    <mergeCell ref="W73:AC73"/>
    <mergeCell ref="AD73:AJ73"/>
    <mergeCell ref="V67:Y67"/>
    <mergeCell ref="Z67:AJ67"/>
    <mergeCell ref="V68:AJ68"/>
    <mergeCell ref="A69:T76"/>
    <mergeCell ref="X69:AC69"/>
    <mergeCell ref="AD69:AJ69"/>
    <mergeCell ref="V70:Y70"/>
    <mergeCell ref="Z70:AJ70"/>
    <mergeCell ref="W71:AC71"/>
    <mergeCell ref="AD71:AJ71"/>
    <mergeCell ref="V65:Y65"/>
    <mergeCell ref="Z65:AJ65"/>
    <mergeCell ref="A66:O66"/>
    <mergeCell ref="V66:AJ66"/>
    <mergeCell ref="A63:P64"/>
    <mergeCell ref="V63:AJ63"/>
    <mergeCell ref="V64:Z64"/>
    <mergeCell ref="AA64:AJ64"/>
    <mergeCell ref="A60:P61"/>
    <mergeCell ref="V60:AH60"/>
    <mergeCell ref="V61:AJ61"/>
    <mergeCell ref="V62:AB62"/>
    <mergeCell ref="AC62:AJ62"/>
    <mergeCell ref="A58:P58"/>
    <mergeCell ref="W58:AJ58"/>
    <mergeCell ref="V59:Z59"/>
    <mergeCell ref="AA59:AJ59"/>
    <mergeCell ref="V55:AH55"/>
    <mergeCell ref="W56:AJ56"/>
    <mergeCell ref="V57:AB57"/>
    <mergeCell ref="AC57:AJ57"/>
    <mergeCell ref="C52:L52"/>
    <mergeCell ref="W52:AJ52"/>
    <mergeCell ref="W53:AJ53"/>
    <mergeCell ref="W54:AJ54"/>
    <mergeCell ref="A53:P55"/>
    <mergeCell ref="C49:T49"/>
    <mergeCell ref="W49:AJ49"/>
    <mergeCell ref="W50:AJ50"/>
    <mergeCell ref="C51:J51"/>
    <mergeCell ref="K51:T51"/>
    <mergeCell ref="W51:AJ51"/>
    <mergeCell ref="A39:AJ45"/>
    <mergeCell ref="W47:AJ48"/>
    <mergeCell ref="C48:K48"/>
    <mergeCell ref="B36:AF36"/>
    <mergeCell ref="C31:J32"/>
    <mergeCell ref="K32:AJ32"/>
    <mergeCell ref="A34:H34"/>
    <mergeCell ref="J34:W34"/>
    <mergeCell ref="A8:B18"/>
    <mergeCell ref="G15:T15"/>
    <mergeCell ref="T28:AD28"/>
    <mergeCell ref="AG28:AJ28"/>
    <mergeCell ref="A26:D26"/>
    <mergeCell ref="E26:R26"/>
    <mergeCell ref="T26:AD26"/>
    <mergeCell ref="AG26:AJ26"/>
    <mergeCell ref="K28:R28"/>
    <mergeCell ref="A24:E24"/>
    <mergeCell ref="F24:R24"/>
    <mergeCell ref="T24:AD24"/>
    <mergeCell ref="AG24:AJ24"/>
    <mergeCell ref="T22:AD22"/>
    <mergeCell ref="AG22:AJ22"/>
    <mergeCell ref="D22:R22"/>
    <mergeCell ref="W15:Y15"/>
    <mergeCell ref="Z15:AJ15"/>
    <mergeCell ref="C19:M20"/>
    <mergeCell ref="P19:Q20"/>
    <mergeCell ref="S19:AE20"/>
    <mergeCell ref="AF19:AK20"/>
    <mergeCell ref="C17:K17"/>
    <mergeCell ref="L17:T17"/>
    <mergeCell ref="W17:AC17"/>
    <mergeCell ref="AD17:AJ17"/>
    <mergeCell ref="D9:T9"/>
    <mergeCell ref="X9:AJ9"/>
    <mergeCell ref="V10:V18"/>
    <mergeCell ref="C11:T11"/>
    <mergeCell ref="W11:AJ11"/>
    <mergeCell ref="C13:G13"/>
    <mergeCell ref="H13:T13"/>
    <mergeCell ref="W13:Z13"/>
    <mergeCell ref="AA13:AJ13"/>
    <mergeCell ref="C15:F15"/>
    <mergeCell ref="A1:H3"/>
    <mergeCell ref="K3:AF3"/>
    <mergeCell ref="AH3:AK3"/>
    <mergeCell ref="A4:K4"/>
    <mergeCell ref="A5:AK6"/>
    <mergeCell ref="W7:AH7"/>
  </mergeCells>
  <dataValidations count="2">
    <dataValidation type="list" allowBlank="1" showInputMessage="1" showErrorMessage="1" sqref="J34:W34">
      <formula1>Cities</formula1>
    </dataValidation>
    <dataValidation type="list" allowBlank="1" showInputMessage="1" showErrorMessage="1" sqref="C49:T49">
      <formula1>LandCodes</formula1>
    </dataValidation>
  </dataValidations>
  <printOptions/>
  <pageMargins left="0.25" right="0.25" top="0.25" bottom="0.25" header="0.5" footer="0.5"/>
  <pageSetup horizontalDpi="600" verticalDpi="600" orientation="portrait" paperSize="5" scale="56" r:id="rId3"/>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AK108"/>
  <sheetViews>
    <sheetView showGridLines="0" zoomScale="80" zoomScaleNormal="80" zoomScalePageLayoutView="0" workbookViewId="0" topLeftCell="A64">
      <selection activeCell="Q7" sqref="Q7"/>
    </sheetView>
  </sheetViews>
  <sheetFormatPr defaultColWidth="9.140625" defaultRowHeight="12.75"/>
  <cols>
    <col min="1" max="1" width="2.8515625" style="46" customWidth="1"/>
    <col min="2" max="2" width="4.28125" style="46" customWidth="1"/>
    <col min="3" max="3" width="6.00390625" style="46" customWidth="1"/>
    <col min="4" max="4" width="2.00390625" style="46" customWidth="1"/>
    <col min="5" max="5" width="2.140625" style="46" customWidth="1"/>
    <col min="6" max="6" width="4.7109375" style="46" customWidth="1"/>
    <col min="7" max="7" width="2.421875" style="46" customWidth="1"/>
    <col min="8" max="8" width="4.7109375" style="46" customWidth="1"/>
    <col min="9" max="9" width="1.57421875" style="46" customWidth="1"/>
    <col min="10" max="10" width="2.421875" style="46" customWidth="1"/>
    <col min="11" max="11" width="4.00390625" style="46" customWidth="1"/>
    <col min="12" max="12" width="6.57421875" style="46" customWidth="1"/>
    <col min="13" max="14" width="1.8515625" style="46" customWidth="1"/>
    <col min="15" max="15" width="5.00390625" style="46" customWidth="1"/>
    <col min="16" max="16" width="8.7109375" style="46" customWidth="1"/>
    <col min="17" max="17" width="14.8515625" style="46" customWidth="1"/>
    <col min="18" max="18" width="5.00390625" style="46" customWidth="1"/>
    <col min="19" max="19" width="3.140625" style="46" customWidth="1"/>
    <col min="20" max="20" width="3.00390625" style="46" customWidth="1"/>
    <col min="21" max="21" width="1.28515625" style="46" customWidth="1"/>
    <col min="22" max="22" width="5.28125" style="46" customWidth="1"/>
    <col min="23" max="23" width="6.140625" style="46" customWidth="1"/>
    <col min="24" max="24" width="0.85546875" style="46" customWidth="1"/>
    <col min="25" max="25" width="7.140625" style="46" customWidth="1"/>
    <col min="26" max="26" width="2.7109375" style="46" customWidth="1"/>
    <col min="27" max="27" width="3.57421875" style="46" customWidth="1"/>
    <col min="28" max="29" width="5.421875" style="46" customWidth="1"/>
    <col min="30" max="30" width="4.57421875" style="46" customWidth="1"/>
    <col min="31" max="31" width="5.140625" style="46" customWidth="1"/>
    <col min="32" max="32" width="1.7109375" style="46" customWidth="1"/>
    <col min="33" max="33" width="9.140625" style="46" customWidth="1"/>
    <col min="34" max="34" width="22.421875" style="46" customWidth="1"/>
    <col min="35" max="35" width="1.7109375" style="46" customWidth="1"/>
    <col min="36" max="36" width="1.8515625" style="46" customWidth="1"/>
    <col min="37" max="37" width="1.28515625" style="46" customWidth="1"/>
    <col min="38" max="38" width="13.57421875" style="46" customWidth="1"/>
    <col min="39" max="16384" width="9.140625" style="46" customWidth="1"/>
  </cols>
  <sheetData>
    <row r="1" spans="1:8" ht="15.75">
      <c r="A1" s="230"/>
      <c r="B1" s="230"/>
      <c r="C1" s="230"/>
      <c r="D1" s="230"/>
      <c r="E1" s="230"/>
      <c r="F1" s="230"/>
      <c r="G1" s="230"/>
      <c r="H1" s="230"/>
    </row>
    <row r="2" spans="1:8" ht="15.75">
      <c r="A2" s="230"/>
      <c r="B2" s="230"/>
      <c r="C2" s="230"/>
      <c r="D2" s="230"/>
      <c r="E2" s="230"/>
      <c r="F2" s="230"/>
      <c r="G2" s="230"/>
      <c r="H2" s="230"/>
    </row>
    <row r="3" spans="1:37" ht="42" customHeight="1">
      <c r="A3" s="230"/>
      <c r="B3" s="230"/>
      <c r="C3" s="230"/>
      <c r="D3" s="230"/>
      <c r="E3" s="230"/>
      <c r="F3" s="230"/>
      <c r="G3" s="230"/>
      <c r="H3" s="230"/>
      <c r="K3" s="369" t="s">
        <v>48</v>
      </c>
      <c r="L3" s="369"/>
      <c r="M3" s="369"/>
      <c r="N3" s="369"/>
      <c r="O3" s="369"/>
      <c r="P3" s="369"/>
      <c r="Q3" s="369"/>
      <c r="R3" s="369"/>
      <c r="S3" s="369"/>
      <c r="T3" s="369"/>
      <c r="U3" s="369"/>
      <c r="V3" s="369"/>
      <c r="W3" s="369"/>
      <c r="X3" s="369"/>
      <c r="Y3" s="369"/>
      <c r="Z3" s="369"/>
      <c r="AA3" s="369"/>
      <c r="AB3" s="370"/>
      <c r="AC3" s="370"/>
      <c r="AD3" s="370"/>
      <c r="AE3" s="370"/>
      <c r="AF3" s="370"/>
      <c r="AG3" s="33"/>
      <c r="AH3" s="371" t="s">
        <v>13</v>
      </c>
      <c r="AI3" s="372"/>
      <c r="AJ3" s="372"/>
      <c r="AK3" s="372"/>
    </row>
    <row r="4" spans="1:30" ht="15.75" customHeight="1">
      <c r="A4" s="230" t="s">
        <v>14</v>
      </c>
      <c r="B4" s="230"/>
      <c r="C4" s="373"/>
      <c r="D4" s="373"/>
      <c r="E4" s="373"/>
      <c r="F4" s="373"/>
      <c r="G4" s="373"/>
      <c r="H4" s="373"/>
      <c r="I4" s="373"/>
      <c r="J4" s="373"/>
      <c r="K4" s="373"/>
      <c r="L4" s="48"/>
      <c r="M4" s="48"/>
      <c r="N4" s="48"/>
      <c r="O4" s="45"/>
      <c r="P4" s="45"/>
      <c r="Q4" s="45"/>
      <c r="R4" s="45"/>
      <c r="S4" s="45"/>
      <c r="T4" s="45"/>
      <c r="U4" s="45"/>
      <c r="V4" s="45"/>
      <c r="W4" s="45"/>
      <c r="X4" s="45"/>
      <c r="Y4" s="45"/>
      <c r="Z4" s="49"/>
      <c r="AA4" s="49"/>
      <c r="AB4" s="49"/>
      <c r="AC4" s="49"/>
      <c r="AD4" s="49"/>
    </row>
    <row r="5" spans="1:37" ht="15">
      <c r="A5" s="374" t="s">
        <v>47</v>
      </c>
      <c r="B5" s="374"/>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151"/>
      <c r="AF5" s="151"/>
      <c r="AG5" s="151"/>
      <c r="AH5" s="151"/>
      <c r="AI5" s="151"/>
      <c r="AJ5" s="151"/>
      <c r="AK5" s="151"/>
    </row>
    <row r="6" spans="1:37" ht="17.25" customHeight="1">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151"/>
      <c r="AF6" s="151"/>
      <c r="AG6" s="151"/>
      <c r="AH6" s="151"/>
      <c r="AI6" s="151"/>
      <c r="AJ6" s="151"/>
      <c r="AK6" s="151"/>
    </row>
    <row r="7" spans="6:34" ht="15.75">
      <c r="F7" s="132" t="s">
        <v>562</v>
      </c>
      <c r="G7" s="131"/>
      <c r="H7" s="131"/>
      <c r="I7" s="131"/>
      <c r="J7" s="131"/>
      <c r="K7" s="131"/>
      <c r="L7" s="131"/>
      <c r="M7" s="131"/>
      <c r="N7" s="131"/>
      <c r="O7" s="131"/>
      <c r="P7" s="32"/>
      <c r="Q7" s="32"/>
      <c r="W7" s="375" t="s">
        <v>559</v>
      </c>
      <c r="X7" s="307"/>
      <c r="Y7" s="307"/>
      <c r="Z7" s="307"/>
      <c r="AA7" s="307"/>
      <c r="AB7" s="307"/>
      <c r="AC7" s="307"/>
      <c r="AD7" s="307"/>
      <c r="AE7" s="365"/>
      <c r="AF7" s="365"/>
      <c r="AG7" s="365"/>
      <c r="AH7" s="365"/>
    </row>
    <row r="8" spans="1:37" ht="15">
      <c r="A8" s="361" t="s">
        <v>15</v>
      </c>
      <c r="B8" s="347"/>
      <c r="C8" s="50"/>
      <c r="D8" s="50"/>
      <c r="E8" s="50"/>
      <c r="F8" s="50"/>
      <c r="G8" s="50"/>
      <c r="H8" s="50"/>
      <c r="I8" s="50"/>
      <c r="J8" s="50"/>
      <c r="K8" s="50"/>
      <c r="L8" s="50"/>
      <c r="M8" s="50"/>
      <c r="N8" s="50"/>
      <c r="O8" s="50"/>
      <c r="P8" s="50"/>
      <c r="Q8" s="50"/>
      <c r="R8" s="50"/>
      <c r="S8" s="50"/>
      <c r="T8" s="50"/>
      <c r="U8" s="50"/>
      <c r="V8" s="51"/>
      <c r="W8" s="50"/>
      <c r="X8" s="50"/>
      <c r="Y8" s="50"/>
      <c r="Z8" s="50"/>
      <c r="AA8" s="50"/>
      <c r="AB8" s="50"/>
      <c r="AC8" s="50"/>
      <c r="AD8" s="50"/>
      <c r="AE8" s="50"/>
      <c r="AF8" s="50"/>
      <c r="AG8" s="50"/>
      <c r="AH8" s="50"/>
      <c r="AI8" s="50"/>
      <c r="AJ8" s="50"/>
      <c r="AK8" s="52"/>
    </row>
    <row r="9" spans="1:37" ht="15">
      <c r="A9" s="362"/>
      <c r="B9" s="350"/>
      <c r="C9" s="45" t="s">
        <v>16</v>
      </c>
      <c r="D9" s="365">
        <f>IF('County Treasurer'!D9:T9&lt;&gt;"",'County Treasurer'!D9:T9,"")</f>
      </c>
      <c r="E9" s="331"/>
      <c r="F9" s="331"/>
      <c r="G9" s="331"/>
      <c r="H9" s="331"/>
      <c r="I9" s="331"/>
      <c r="J9" s="331"/>
      <c r="K9" s="331"/>
      <c r="L9" s="331"/>
      <c r="M9" s="331"/>
      <c r="N9" s="331"/>
      <c r="O9" s="331"/>
      <c r="P9" s="331"/>
      <c r="Q9" s="331"/>
      <c r="R9" s="331"/>
      <c r="S9" s="331"/>
      <c r="T9" s="331"/>
      <c r="U9" s="39"/>
      <c r="V9" s="54"/>
      <c r="W9" s="39" t="s">
        <v>16</v>
      </c>
      <c r="X9" s="331">
        <f>IF('County Treasurer'!X9:AJ9&lt;&gt;"",'County Treasurer'!X9:AJ9,"")</f>
      </c>
      <c r="Y9" s="331"/>
      <c r="Z9" s="331"/>
      <c r="AA9" s="331"/>
      <c r="AB9" s="331"/>
      <c r="AC9" s="331"/>
      <c r="AD9" s="331"/>
      <c r="AE9" s="331"/>
      <c r="AF9" s="331"/>
      <c r="AG9" s="331"/>
      <c r="AH9" s="331"/>
      <c r="AI9" s="331"/>
      <c r="AJ9" s="331"/>
      <c r="AK9" s="55"/>
    </row>
    <row r="10" spans="1:37" ht="15">
      <c r="A10" s="362"/>
      <c r="B10" s="350"/>
      <c r="V10" s="366" t="s">
        <v>19</v>
      </c>
      <c r="W10" s="56"/>
      <c r="X10" s="56"/>
      <c r="Y10" s="56"/>
      <c r="Z10" s="56"/>
      <c r="AA10" s="56"/>
      <c r="AB10" s="56"/>
      <c r="AC10" s="56"/>
      <c r="AD10" s="56"/>
      <c r="AE10" s="56"/>
      <c r="AF10" s="56"/>
      <c r="AG10" s="56"/>
      <c r="AH10" s="56"/>
      <c r="AI10" s="56"/>
      <c r="AJ10" s="56"/>
      <c r="AK10" s="57"/>
    </row>
    <row r="11" spans="1:37" ht="15">
      <c r="A11" s="362"/>
      <c r="B11" s="350"/>
      <c r="C11" s="331">
        <f>IF('County Treasurer'!C11:T11&lt;&gt;"",'County Treasurer'!C11:T11,"")</f>
      </c>
      <c r="D11" s="331"/>
      <c r="E11" s="331"/>
      <c r="F11" s="331"/>
      <c r="G11" s="331"/>
      <c r="H11" s="331"/>
      <c r="I11" s="331"/>
      <c r="J11" s="331"/>
      <c r="K11" s="331"/>
      <c r="L11" s="331"/>
      <c r="M11" s="331"/>
      <c r="N11" s="331"/>
      <c r="O11" s="331"/>
      <c r="P11" s="331"/>
      <c r="Q11" s="331"/>
      <c r="R11" s="331"/>
      <c r="S11" s="331"/>
      <c r="T11" s="331"/>
      <c r="U11" s="39"/>
      <c r="V11" s="367"/>
      <c r="W11" s="331">
        <f>IF('County Treasurer'!W11:AJ11&lt;&gt;"",'County Treasurer'!W11:AJ11,"")</f>
      </c>
      <c r="X11" s="331"/>
      <c r="Y11" s="331"/>
      <c r="Z11" s="331"/>
      <c r="AA11" s="331"/>
      <c r="AB11" s="331"/>
      <c r="AC11" s="331"/>
      <c r="AD11" s="331"/>
      <c r="AE11" s="331"/>
      <c r="AF11" s="331"/>
      <c r="AG11" s="331"/>
      <c r="AH11" s="331"/>
      <c r="AI11" s="331"/>
      <c r="AJ11" s="331"/>
      <c r="AK11" s="55"/>
    </row>
    <row r="12" spans="1:37" ht="15">
      <c r="A12" s="362"/>
      <c r="B12" s="350"/>
      <c r="C12" s="58"/>
      <c r="D12" s="58"/>
      <c r="E12" s="58"/>
      <c r="F12" s="58"/>
      <c r="G12" s="58"/>
      <c r="H12" s="58"/>
      <c r="I12" s="58"/>
      <c r="J12" s="58"/>
      <c r="K12" s="58"/>
      <c r="L12" s="58"/>
      <c r="M12" s="58"/>
      <c r="N12" s="58"/>
      <c r="O12" s="58"/>
      <c r="P12" s="58"/>
      <c r="Q12" s="58"/>
      <c r="R12" s="58"/>
      <c r="S12" s="58"/>
      <c r="T12" s="58"/>
      <c r="U12" s="39"/>
      <c r="V12" s="367"/>
      <c r="W12" s="58"/>
      <c r="X12" s="58"/>
      <c r="Y12" s="58"/>
      <c r="Z12" s="58"/>
      <c r="AA12" s="58"/>
      <c r="AB12" s="58"/>
      <c r="AC12" s="58"/>
      <c r="AD12" s="58"/>
      <c r="AE12" s="58"/>
      <c r="AF12" s="58"/>
      <c r="AG12" s="58"/>
      <c r="AH12" s="58"/>
      <c r="AI12" s="58"/>
      <c r="AJ12" s="58"/>
      <c r="AK12" s="55"/>
    </row>
    <row r="13" spans="1:37" ht="15">
      <c r="A13" s="362"/>
      <c r="B13" s="350"/>
      <c r="C13" s="213" t="s">
        <v>22</v>
      </c>
      <c r="D13" s="151"/>
      <c r="E13" s="151"/>
      <c r="F13" s="151"/>
      <c r="G13" s="151"/>
      <c r="H13" s="331">
        <f>IF('County Treasurer'!H13:T13&lt;&gt;"",'County Treasurer'!H13:T13,"")</f>
      </c>
      <c r="I13" s="331"/>
      <c r="J13" s="331"/>
      <c r="K13" s="331"/>
      <c r="L13" s="331"/>
      <c r="M13" s="331"/>
      <c r="N13" s="331"/>
      <c r="O13" s="331"/>
      <c r="P13" s="331"/>
      <c r="Q13" s="331"/>
      <c r="R13" s="331"/>
      <c r="S13" s="331"/>
      <c r="T13" s="331"/>
      <c r="V13" s="367"/>
      <c r="W13" s="213" t="s">
        <v>22</v>
      </c>
      <c r="X13" s="213"/>
      <c r="Y13" s="213"/>
      <c r="Z13" s="239"/>
      <c r="AA13" s="331">
        <f>IF('County Treasurer'!AA13:AJ13&lt;&gt;"",'County Treasurer'!AA13:AJ13,"")</f>
      </c>
      <c r="AB13" s="331"/>
      <c r="AC13" s="331"/>
      <c r="AD13" s="331"/>
      <c r="AE13" s="331"/>
      <c r="AF13" s="331"/>
      <c r="AG13" s="331"/>
      <c r="AH13" s="331"/>
      <c r="AI13" s="331"/>
      <c r="AJ13" s="331"/>
      <c r="AK13" s="57"/>
    </row>
    <row r="14" spans="1:37" ht="15">
      <c r="A14" s="362"/>
      <c r="B14" s="350"/>
      <c r="C14" s="39"/>
      <c r="D14" s="39"/>
      <c r="E14" s="39"/>
      <c r="F14" s="39"/>
      <c r="G14" s="39"/>
      <c r="H14" s="39"/>
      <c r="I14" s="32"/>
      <c r="J14" s="32"/>
      <c r="K14" s="56"/>
      <c r="L14" s="56"/>
      <c r="M14" s="56"/>
      <c r="N14" s="56"/>
      <c r="O14" s="56"/>
      <c r="P14" s="56"/>
      <c r="Q14" s="56"/>
      <c r="R14" s="56"/>
      <c r="S14" s="56"/>
      <c r="T14" s="56"/>
      <c r="V14" s="367"/>
      <c r="W14" s="39"/>
      <c r="X14" s="39"/>
      <c r="Y14" s="39"/>
      <c r="Z14" s="32"/>
      <c r="AA14" s="32"/>
      <c r="AB14" s="56"/>
      <c r="AC14" s="56"/>
      <c r="AD14" s="56"/>
      <c r="AE14" s="56"/>
      <c r="AF14" s="56"/>
      <c r="AG14" s="56"/>
      <c r="AH14" s="56"/>
      <c r="AI14" s="56"/>
      <c r="AJ14" s="56"/>
      <c r="AK14" s="57"/>
    </row>
    <row r="15" spans="1:37" ht="15">
      <c r="A15" s="362"/>
      <c r="B15" s="350"/>
      <c r="C15" s="213" t="s">
        <v>17</v>
      </c>
      <c r="D15" s="151"/>
      <c r="E15" s="151"/>
      <c r="F15" s="151"/>
      <c r="G15" s="331">
        <f>IF('County Treasurer'!G15:T15&lt;&gt;"",'County Treasurer'!G15:T15,"")</f>
      </c>
      <c r="H15" s="331"/>
      <c r="I15" s="331"/>
      <c r="J15" s="331"/>
      <c r="K15" s="331"/>
      <c r="L15" s="331"/>
      <c r="M15" s="331"/>
      <c r="N15" s="331"/>
      <c r="O15" s="331"/>
      <c r="P15" s="331"/>
      <c r="Q15" s="331"/>
      <c r="R15" s="331"/>
      <c r="S15" s="331"/>
      <c r="T15" s="331"/>
      <c r="U15" s="39"/>
      <c r="V15" s="367"/>
      <c r="W15" s="213" t="s">
        <v>17</v>
      </c>
      <c r="X15" s="213"/>
      <c r="Y15" s="213"/>
      <c r="Z15" s="331">
        <f>IF('County Treasurer'!Z15:AJ15&lt;&gt;"",'County Treasurer'!Z15:AJ15,"")</f>
      </c>
      <c r="AA15" s="331"/>
      <c r="AB15" s="331"/>
      <c r="AC15" s="331"/>
      <c r="AD15" s="331"/>
      <c r="AE15" s="331"/>
      <c r="AF15" s="331"/>
      <c r="AG15" s="331"/>
      <c r="AH15" s="331"/>
      <c r="AI15" s="331"/>
      <c r="AJ15" s="331"/>
      <c r="AK15" s="55"/>
    </row>
    <row r="16" spans="1:37" ht="15">
      <c r="A16" s="362"/>
      <c r="B16" s="350"/>
      <c r="V16" s="367"/>
      <c r="W16" s="56"/>
      <c r="X16" s="56"/>
      <c r="Y16" s="56"/>
      <c r="Z16" s="56"/>
      <c r="AA16" s="56"/>
      <c r="AB16" s="56"/>
      <c r="AC16" s="56"/>
      <c r="AD16" s="56"/>
      <c r="AE16" s="56"/>
      <c r="AF16" s="56"/>
      <c r="AG16" s="56"/>
      <c r="AH16" s="56"/>
      <c r="AI16" s="56"/>
      <c r="AJ16" s="56"/>
      <c r="AK16" s="57"/>
    </row>
    <row r="17" spans="1:37" ht="15">
      <c r="A17" s="362"/>
      <c r="B17" s="350"/>
      <c r="C17" s="357" t="s">
        <v>18</v>
      </c>
      <c r="D17" s="357"/>
      <c r="E17" s="358"/>
      <c r="F17" s="358"/>
      <c r="G17" s="358"/>
      <c r="H17" s="358"/>
      <c r="I17" s="358"/>
      <c r="J17" s="358"/>
      <c r="K17" s="358"/>
      <c r="L17" s="340">
        <f>IF('County Treasurer'!L17:T17&lt;&gt;"",'County Treasurer'!L17:T17,"")</f>
      </c>
      <c r="M17" s="340"/>
      <c r="N17" s="340"/>
      <c r="O17" s="340"/>
      <c r="P17" s="340"/>
      <c r="Q17" s="340"/>
      <c r="R17" s="340"/>
      <c r="S17" s="340"/>
      <c r="T17" s="340"/>
      <c r="U17" s="39"/>
      <c r="V17" s="367"/>
      <c r="W17" s="357" t="s">
        <v>18</v>
      </c>
      <c r="X17" s="360"/>
      <c r="Y17" s="360"/>
      <c r="Z17" s="360"/>
      <c r="AA17" s="360"/>
      <c r="AB17" s="360"/>
      <c r="AC17" s="360"/>
      <c r="AD17" s="359">
        <f>IF('County Treasurer'!AD17:AJ17&lt;&gt;"",'County Treasurer'!AD17:AJ17,"")</f>
      </c>
      <c r="AE17" s="359"/>
      <c r="AF17" s="359"/>
      <c r="AG17" s="359"/>
      <c r="AH17" s="359"/>
      <c r="AI17" s="359"/>
      <c r="AJ17" s="359"/>
      <c r="AK17" s="55"/>
    </row>
    <row r="18" spans="1:37" ht="6" customHeight="1">
      <c r="A18" s="363"/>
      <c r="B18" s="364"/>
      <c r="C18" s="59"/>
      <c r="D18" s="59"/>
      <c r="E18" s="59"/>
      <c r="F18" s="59"/>
      <c r="G18" s="59"/>
      <c r="H18" s="59"/>
      <c r="I18" s="59"/>
      <c r="J18" s="59"/>
      <c r="K18" s="59"/>
      <c r="L18" s="59"/>
      <c r="M18" s="59"/>
      <c r="N18" s="59"/>
      <c r="O18" s="59"/>
      <c r="P18" s="59"/>
      <c r="Q18" s="59"/>
      <c r="R18" s="59"/>
      <c r="S18" s="59"/>
      <c r="T18" s="59"/>
      <c r="U18" s="44"/>
      <c r="V18" s="368"/>
      <c r="W18" s="59"/>
      <c r="X18" s="59"/>
      <c r="Y18" s="59"/>
      <c r="Z18" s="59"/>
      <c r="AA18" s="59"/>
      <c r="AB18" s="59"/>
      <c r="AC18" s="59"/>
      <c r="AD18" s="59"/>
      <c r="AE18" s="59"/>
      <c r="AF18" s="59"/>
      <c r="AG18" s="59"/>
      <c r="AH18" s="59"/>
      <c r="AI18" s="59"/>
      <c r="AJ18" s="59"/>
      <c r="AK18" s="60"/>
    </row>
    <row r="19" spans="1:37" ht="15.75">
      <c r="A19" s="61"/>
      <c r="B19" s="50"/>
      <c r="C19" s="237" t="s">
        <v>20</v>
      </c>
      <c r="D19" s="238"/>
      <c r="E19" s="238"/>
      <c r="F19" s="238"/>
      <c r="G19" s="238"/>
      <c r="H19" s="238"/>
      <c r="I19" s="238"/>
      <c r="J19" s="238"/>
      <c r="K19" s="238"/>
      <c r="L19" s="238"/>
      <c r="M19" s="238"/>
      <c r="N19" s="34"/>
      <c r="O19" s="34"/>
      <c r="P19" s="237" t="s">
        <v>21</v>
      </c>
      <c r="Q19" s="238"/>
      <c r="R19" s="52"/>
      <c r="S19" s="345" t="s">
        <v>71</v>
      </c>
      <c r="T19" s="346"/>
      <c r="U19" s="346"/>
      <c r="V19" s="346"/>
      <c r="W19" s="346"/>
      <c r="X19" s="346"/>
      <c r="Y19" s="346"/>
      <c r="Z19" s="346"/>
      <c r="AA19" s="346"/>
      <c r="AB19" s="238"/>
      <c r="AC19" s="238"/>
      <c r="AD19" s="238"/>
      <c r="AE19" s="347"/>
      <c r="AF19" s="351" t="s">
        <v>23</v>
      </c>
      <c r="AG19" s="352"/>
      <c r="AH19" s="352"/>
      <c r="AI19" s="352"/>
      <c r="AJ19" s="352"/>
      <c r="AK19" s="353"/>
    </row>
    <row r="20" spans="1:37" ht="15.75">
      <c r="A20" s="62"/>
      <c r="B20" s="56"/>
      <c r="C20" s="239"/>
      <c r="D20" s="239"/>
      <c r="E20" s="239"/>
      <c r="F20" s="239"/>
      <c r="G20" s="239"/>
      <c r="H20" s="239"/>
      <c r="I20" s="239"/>
      <c r="J20" s="239"/>
      <c r="K20" s="239"/>
      <c r="L20" s="239"/>
      <c r="M20" s="239"/>
      <c r="N20" s="32"/>
      <c r="O20" s="32"/>
      <c r="P20" s="239"/>
      <c r="Q20" s="239"/>
      <c r="R20" s="57"/>
      <c r="S20" s="348"/>
      <c r="T20" s="349"/>
      <c r="U20" s="349"/>
      <c r="V20" s="349"/>
      <c r="W20" s="349"/>
      <c r="X20" s="349"/>
      <c r="Y20" s="349"/>
      <c r="Z20" s="349"/>
      <c r="AA20" s="349"/>
      <c r="AB20" s="239"/>
      <c r="AC20" s="239"/>
      <c r="AD20" s="239"/>
      <c r="AE20" s="350"/>
      <c r="AF20" s="354"/>
      <c r="AG20" s="355"/>
      <c r="AH20" s="355"/>
      <c r="AI20" s="355"/>
      <c r="AJ20" s="355"/>
      <c r="AK20" s="356"/>
    </row>
    <row r="21" spans="1:37" ht="15.75">
      <c r="A21" s="62"/>
      <c r="B21" s="56"/>
      <c r="C21" s="56"/>
      <c r="D21" s="56"/>
      <c r="E21" s="56"/>
      <c r="F21" s="56"/>
      <c r="G21" s="56"/>
      <c r="H21" s="56"/>
      <c r="I21" s="56"/>
      <c r="J21" s="56"/>
      <c r="K21" s="56"/>
      <c r="L21" s="56"/>
      <c r="M21" s="56"/>
      <c r="N21" s="56"/>
      <c r="O21" s="56"/>
      <c r="P21" s="56"/>
      <c r="Q21" s="56"/>
      <c r="R21" s="57"/>
      <c r="S21" s="63"/>
      <c r="T21" s="32"/>
      <c r="U21" s="33"/>
      <c r="V21" s="33"/>
      <c r="W21" s="33"/>
      <c r="X21" s="33"/>
      <c r="Y21" s="33"/>
      <c r="Z21" s="33"/>
      <c r="AA21" s="33"/>
      <c r="AB21" s="33"/>
      <c r="AC21" s="33"/>
      <c r="AD21" s="33"/>
      <c r="AE21" s="57"/>
      <c r="AF21" s="63"/>
      <c r="AG21" s="35"/>
      <c r="AH21" s="36"/>
      <c r="AI21" s="36"/>
      <c r="AJ21" s="36"/>
      <c r="AK21" s="57"/>
    </row>
    <row r="22" spans="1:37" ht="15.75">
      <c r="A22" s="395" t="s">
        <v>16</v>
      </c>
      <c r="B22" s="396"/>
      <c r="C22" s="396"/>
      <c r="D22" s="342">
        <f>IF('County Treasurer'!C22:R22&lt;&gt;"",'County Treasurer'!C22:R22,"")</f>
      </c>
      <c r="E22" s="342"/>
      <c r="F22" s="342"/>
      <c r="G22" s="342"/>
      <c r="H22" s="342"/>
      <c r="I22" s="342"/>
      <c r="J22" s="342"/>
      <c r="K22" s="342"/>
      <c r="L22" s="342"/>
      <c r="M22" s="342"/>
      <c r="N22" s="342"/>
      <c r="O22" s="342"/>
      <c r="P22" s="342"/>
      <c r="Q22" s="342"/>
      <c r="R22" s="343"/>
      <c r="S22" s="53"/>
      <c r="T22" s="331">
        <f>IF('County Treasurer'!T22:AD22&lt;&gt;"",'County Treasurer'!T22:AD22,"")</f>
      </c>
      <c r="U22" s="331"/>
      <c r="V22" s="331"/>
      <c r="W22" s="331"/>
      <c r="X22" s="331"/>
      <c r="Y22" s="331"/>
      <c r="Z22" s="331"/>
      <c r="AA22" s="331"/>
      <c r="AB22" s="331"/>
      <c r="AC22" s="331"/>
      <c r="AD22" s="331"/>
      <c r="AE22" s="57"/>
      <c r="AF22" s="63"/>
      <c r="AG22" s="339">
        <f>IF('County Treasurer'!AG22:AJ22&lt;&gt;"",'County Treasurer'!AG22:AJ22,"")</f>
      </c>
      <c r="AH22" s="339"/>
      <c r="AI22" s="339"/>
      <c r="AJ22" s="339"/>
      <c r="AK22" s="57"/>
    </row>
    <row r="23" spans="1:37" ht="15.75">
      <c r="A23" s="63"/>
      <c r="B23" s="39"/>
      <c r="C23" s="39"/>
      <c r="D23" s="129"/>
      <c r="E23" s="39"/>
      <c r="F23" s="39"/>
      <c r="G23" s="39"/>
      <c r="H23" s="39"/>
      <c r="I23" s="39"/>
      <c r="J23" s="39"/>
      <c r="K23" s="39"/>
      <c r="L23" s="39"/>
      <c r="M23" s="39"/>
      <c r="N23" s="39"/>
      <c r="O23" s="39"/>
      <c r="P23" s="39"/>
      <c r="Q23" s="39"/>
      <c r="R23" s="55"/>
      <c r="S23" s="63"/>
      <c r="T23" s="34"/>
      <c r="U23" s="34"/>
      <c r="V23" s="34"/>
      <c r="W23" s="34"/>
      <c r="X23" s="34"/>
      <c r="Y23" s="34"/>
      <c r="Z23" s="34"/>
      <c r="AA23" s="34"/>
      <c r="AB23" s="34"/>
      <c r="AC23" s="34"/>
      <c r="AD23" s="34"/>
      <c r="AE23" s="57"/>
      <c r="AF23" s="63"/>
      <c r="AG23" s="37"/>
      <c r="AH23" s="38"/>
      <c r="AI23" s="38"/>
      <c r="AJ23" s="38"/>
      <c r="AK23" s="57"/>
    </row>
    <row r="24" spans="1:37" ht="15.75">
      <c r="A24" s="330" t="s">
        <v>22</v>
      </c>
      <c r="B24" s="239"/>
      <c r="C24" s="239"/>
      <c r="D24" s="239"/>
      <c r="E24" s="239"/>
      <c r="F24" s="342">
        <f>IF('County Treasurer'!F24:R24&lt;&gt;"",'County Treasurer'!F24:R24,"")</f>
      </c>
      <c r="G24" s="342"/>
      <c r="H24" s="342"/>
      <c r="I24" s="342"/>
      <c r="J24" s="342"/>
      <c r="K24" s="342"/>
      <c r="L24" s="342"/>
      <c r="M24" s="342"/>
      <c r="N24" s="342"/>
      <c r="O24" s="342"/>
      <c r="P24" s="342"/>
      <c r="Q24" s="342"/>
      <c r="R24" s="343"/>
      <c r="S24" s="53"/>
      <c r="T24" s="331">
        <f>IF('County Treasurer'!T24:AD24&lt;&gt;"",'County Treasurer'!T24:AD24,"")</f>
      </c>
      <c r="U24" s="331"/>
      <c r="V24" s="331"/>
      <c r="W24" s="331"/>
      <c r="X24" s="331"/>
      <c r="Y24" s="331"/>
      <c r="Z24" s="331"/>
      <c r="AA24" s="331"/>
      <c r="AB24" s="331"/>
      <c r="AC24" s="331"/>
      <c r="AD24" s="331"/>
      <c r="AE24" s="57"/>
      <c r="AF24" s="63"/>
      <c r="AG24" s="339">
        <f>IF('County Treasurer'!AG24:AJ24&lt;&gt;"",'County Treasurer'!AG24:AJ24,"")</f>
      </c>
      <c r="AH24" s="339"/>
      <c r="AI24" s="339"/>
      <c r="AJ24" s="339"/>
      <c r="AK24" s="57"/>
    </row>
    <row r="25" spans="1:37" ht="15.75">
      <c r="A25" s="63"/>
      <c r="B25" s="39"/>
      <c r="C25" s="39"/>
      <c r="D25" s="39"/>
      <c r="E25" s="39"/>
      <c r="F25" s="39"/>
      <c r="G25" s="39"/>
      <c r="H25" s="32"/>
      <c r="I25" s="56"/>
      <c r="J25" s="56"/>
      <c r="K25" s="56"/>
      <c r="L25" s="56"/>
      <c r="M25" s="56"/>
      <c r="N25" s="56"/>
      <c r="O25" s="56"/>
      <c r="P25" s="56"/>
      <c r="Q25" s="56"/>
      <c r="R25" s="57"/>
      <c r="S25" s="63"/>
      <c r="T25" s="34"/>
      <c r="U25" s="34"/>
      <c r="V25" s="34"/>
      <c r="W25" s="34"/>
      <c r="X25" s="34"/>
      <c r="Y25" s="34"/>
      <c r="Z25" s="34"/>
      <c r="AA25" s="34"/>
      <c r="AB25" s="34"/>
      <c r="AC25" s="34"/>
      <c r="AD25" s="34"/>
      <c r="AE25" s="57"/>
      <c r="AF25" s="63"/>
      <c r="AG25" s="37"/>
      <c r="AH25" s="38"/>
      <c r="AI25" s="38"/>
      <c r="AJ25" s="38"/>
      <c r="AK25" s="57"/>
    </row>
    <row r="26" spans="1:37" ht="15.75">
      <c r="A26" s="330" t="s">
        <v>17</v>
      </c>
      <c r="B26" s="213"/>
      <c r="C26" s="213"/>
      <c r="D26" s="239"/>
      <c r="E26" s="331">
        <f>IF('County Treasurer'!E26:R26&lt;&gt;"",'County Treasurer'!E26:R26,"")</f>
      </c>
      <c r="F26" s="331"/>
      <c r="G26" s="331"/>
      <c r="H26" s="331"/>
      <c r="I26" s="331"/>
      <c r="J26" s="331"/>
      <c r="K26" s="331"/>
      <c r="L26" s="331"/>
      <c r="M26" s="331"/>
      <c r="N26" s="331"/>
      <c r="O26" s="331"/>
      <c r="P26" s="331"/>
      <c r="Q26" s="331"/>
      <c r="R26" s="344"/>
      <c r="S26" s="53"/>
      <c r="T26" s="331">
        <f>IF('County Treasurer'!T26:AD26&lt;&gt;"",'County Treasurer'!T26:AD26,"")</f>
      </c>
      <c r="U26" s="331"/>
      <c r="V26" s="331"/>
      <c r="W26" s="331"/>
      <c r="X26" s="331"/>
      <c r="Y26" s="331"/>
      <c r="Z26" s="331"/>
      <c r="AA26" s="331"/>
      <c r="AB26" s="331"/>
      <c r="AC26" s="331"/>
      <c r="AD26" s="331"/>
      <c r="AE26" s="57"/>
      <c r="AF26" s="63"/>
      <c r="AG26" s="339">
        <f>IF('County Treasurer'!AG26:AJ26&lt;&gt;"",'County Treasurer'!AG26:AJ26,"")</f>
      </c>
      <c r="AH26" s="339"/>
      <c r="AI26" s="339"/>
      <c r="AJ26" s="339"/>
      <c r="AK26" s="57"/>
    </row>
    <row r="27" spans="1:37" ht="15.75">
      <c r="A27" s="62"/>
      <c r="B27" s="56"/>
      <c r="C27" s="56"/>
      <c r="D27" s="56"/>
      <c r="E27" s="56"/>
      <c r="F27" s="56"/>
      <c r="G27" s="56"/>
      <c r="H27" s="56"/>
      <c r="I27" s="56"/>
      <c r="J27" s="56"/>
      <c r="K27" s="56"/>
      <c r="L27" s="56"/>
      <c r="M27" s="56"/>
      <c r="N27" s="56"/>
      <c r="O27" s="56"/>
      <c r="P27" s="56"/>
      <c r="Q27" s="56"/>
      <c r="R27" s="57"/>
      <c r="S27" s="63"/>
      <c r="T27" s="34"/>
      <c r="U27" s="34"/>
      <c r="V27" s="34"/>
      <c r="W27" s="34"/>
      <c r="X27" s="34"/>
      <c r="Y27" s="34"/>
      <c r="Z27" s="34"/>
      <c r="AA27" s="34"/>
      <c r="AB27" s="34"/>
      <c r="AC27" s="34"/>
      <c r="AD27" s="34"/>
      <c r="AE27" s="57"/>
      <c r="AF27" s="63"/>
      <c r="AG27" s="37"/>
      <c r="AH27" s="38"/>
      <c r="AI27" s="38"/>
      <c r="AJ27" s="38"/>
      <c r="AK27" s="57"/>
    </row>
    <row r="28" spans="1:37" ht="15.75">
      <c r="A28" s="125" t="s">
        <v>18</v>
      </c>
      <c r="B28" s="126"/>
      <c r="C28" s="127"/>
      <c r="D28" s="127"/>
      <c r="E28" s="127"/>
      <c r="F28" s="127"/>
      <c r="G28" s="127"/>
      <c r="H28" s="127"/>
      <c r="I28" s="128"/>
      <c r="J28" s="124">
        <f>IF('County Treasurer'!J28:R28&lt;&gt;"",'County Treasurer'!J28:R28,"")</f>
      </c>
      <c r="K28" s="340">
        <f>IF('County Treasurer'!J28:R28&lt;&gt;"",'County Treasurer'!J28:R28,"")</f>
      </c>
      <c r="L28" s="340"/>
      <c r="M28" s="340"/>
      <c r="N28" s="340"/>
      <c r="O28" s="340"/>
      <c r="P28" s="340"/>
      <c r="Q28" s="340"/>
      <c r="R28" s="341"/>
      <c r="S28" s="53"/>
      <c r="T28" s="331">
        <f>IF('County Treasurer'!T28:AD28&lt;&gt;"",'County Treasurer'!T28:AD28,"")</f>
      </c>
      <c r="U28" s="331"/>
      <c r="V28" s="331"/>
      <c r="W28" s="331"/>
      <c r="X28" s="331"/>
      <c r="Y28" s="331"/>
      <c r="Z28" s="331"/>
      <c r="AA28" s="331"/>
      <c r="AB28" s="331"/>
      <c r="AC28" s="331"/>
      <c r="AD28" s="331"/>
      <c r="AE28" s="57"/>
      <c r="AF28" s="63"/>
      <c r="AG28" s="339">
        <f>IF('County Treasurer'!AG28:AJ28&lt;&gt;"",'County Treasurer'!AG28:AJ28,"")</f>
      </c>
      <c r="AH28" s="339"/>
      <c r="AI28" s="339"/>
      <c r="AJ28" s="339"/>
      <c r="AK28" s="57"/>
    </row>
    <row r="29" spans="1:37" ht="6" customHeight="1">
      <c r="A29" s="64"/>
      <c r="B29" s="65"/>
      <c r="C29" s="65"/>
      <c r="D29" s="65"/>
      <c r="E29" s="65"/>
      <c r="F29" s="65"/>
      <c r="G29" s="65"/>
      <c r="H29" s="65"/>
      <c r="I29" s="65"/>
      <c r="J29" s="65"/>
      <c r="K29" s="65"/>
      <c r="L29" s="65"/>
      <c r="M29" s="65"/>
      <c r="N29" s="65"/>
      <c r="O29" s="65"/>
      <c r="P29" s="65"/>
      <c r="Q29" s="65"/>
      <c r="R29" s="66"/>
      <c r="S29" s="64"/>
      <c r="T29" s="67"/>
      <c r="U29" s="67"/>
      <c r="V29" s="67"/>
      <c r="W29" s="67"/>
      <c r="X29" s="67"/>
      <c r="Y29" s="67"/>
      <c r="Z29" s="67"/>
      <c r="AA29" s="67"/>
      <c r="AB29" s="67"/>
      <c r="AC29" s="67"/>
      <c r="AD29" s="67"/>
      <c r="AE29" s="66"/>
      <c r="AF29" s="64"/>
      <c r="AG29" s="65"/>
      <c r="AH29" s="65"/>
      <c r="AI29" s="65"/>
      <c r="AJ29" s="65"/>
      <c r="AK29" s="66"/>
    </row>
    <row r="30" ht="6" customHeight="1"/>
    <row r="31" spans="3:36" ht="15">
      <c r="C31" s="230" t="s">
        <v>24</v>
      </c>
      <c r="D31" s="230"/>
      <c r="E31" s="230"/>
      <c r="F31" s="230"/>
      <c r="G31" s="230"/>
      <c r="H31" s="230"/>
      <c r="I31" s="230"/>
      <c r="J31" s="230"/>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row>
    <row r="32" spans="3:36" ht="15">
      <c r="C32" s="230"/>
      <c r="D32" s="230"/>
      <c r="E32" s="230"/>
      <c r="F32" s="230"/>
      <c r="G32" s="230"/>
      <c r="H32" s="230"/>
      <c r="I32" s="230"/>
      <c r="J32" s="230"/>
      <c r="K32" s="331">
        <f>IF('County Treasurer'!K32:AJ32&lt;&gt;"",'County Treasurer'!K32:AJ32,"")</f>
      </c>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row>
    <row r="34" spans="1:36" ht="15">
      <c r="A34" s="230" t="s">
        <v>25</v>
      </c>
      <c r="B34" s="230"/>
      <c r="C34" s="230"/>
      <c r="D34" s="230"/>
      <c r="E34" s="230"/>
      <c r="F34" s="230"/>
      <c r="G34" s="230"/>
      <c r="H34" s="230"/>
      <c r="J34" s="337" t="str">
        <f>'County Treasurer'!J34:W34</f>
        <v>Select Location</v>
      </c>
      <c r="K34" s="337"/>
      <c r="L34" s="337"/>
      <c r="M34" s="337"/>
      <c r="N34" s="337"/>
      <c r="O34" s="337"/>
      <c r="P34" s="337"/>
      <c r="Q34" s="337"/>
      <c r="R34" s="337"/>
      <c r="S34" s="337"/>
      <c r="T34" s="337"/>
      <c r="U34" s="337"/>
      <c r="V34" s="337"/>
      <c r="W34" s="337"/>
      <c r="X34" s="45" t="s">
        <v>555</v>
      </c>
      <c r="Y34" s="33"/>
      <c r="Z34" s="33"/>
      <c r="AA34" s="33"/>
      <c r="AB34" s="33"/>
      <c r="AC34" s="45"/>
      <c r="AD34" s="45"/>
      <c r="AE34" s="33"/>
      <c r="AF34" s="33"/>
      <c r="AG34" s="33"/>
      <c r="AH34" s="33"/>
      <c r="AI34" s="33"/>
      <c r="AJ34" s="33"/>
    </row>
    <row r="35" ht="15.75"/>
    <row r="36" spans="2:33" ht="15.75">
      <c r="B36" s="226" t="s">
        <v>547</v>
      </c>
      <c r="C36" s="230"/>
      <c r="D36" s="230"/>
      <c r="E36" s="230"/>
      <c r="F36" s="230"/>
      <c r="G36" s="230"/>
      <c r="H36" s="230"/>
      <c r="I36" s="230"/>
      <c r="J36" s="230"/>
      <c r="K36" s="230"/>
      <c r="L36" s="230"/>
      <c r="M36" s="230"/>
      <c r="N36" s="230"/>
      <c r="O36" s="230"/>
      <c r="P36" s="230"/>
      <c r="Q36" s="230"/>
      <c r="R36" s="230"/>
      <c r="S36" s="197"/>
      <c r="T36" s="197"/>
      <c r="U36" s="197"/>
      <c r="V36" s="197"/>
      <c r="W36" s="197"/>
      <c r="X36" s="197"/>
      <c r="Y36" s="197"/>
      <c r="Z36" s="197"/>
      <c r="AA36" s="197"/>
      <c r="AB36" s="197"/>
      <c r="AC36" s="197"/>
      <c r="AD36" s="197"/>
      <c r="AE36" s="197"/>
      <c r="AF36" s="197"/>
      <c r="AG36" s="197"/>
    </row>
    <row r="37" ht="15.75"/>
    <row r="38" spans="1:23" ht="15">
      <c r="A38" s="45" t="s">
        <v>26</v>
      </c>
      <c r="B38" s="45"/>
      <c r="C38" s="45"/>
      <c r="D38" s="45"/>
      <c r="E38" s="45"/>
      <c r="F38" s="45"/>
      <c r="G38" s="45"/>
      <c r="H38" s="45"/>
      <c r="I38" s="45"/>
      <c r="J38" s="45"/>
      <c r="K38" s="45"/>
      <c r="L38" s="45"/>
      <c r="M38" s="45"/>
      <c r="N38" s="45"/>
      <c r="O38" s="45"/>
      <c r="P38" s="45"/>
      <c r="Q38" s="45"/>
      <c r="R38" s="45"/>
      <c r="S38" s="45"/>
      <c r="T38" s="45"/>
      <c r="U38" s="45"/>
      <c r="V38" s="45"/>
      <c r="W38" s="45"/>
    </row>
    <row r="39" spans="1:36" ht="15">
      <c r="A39" s="338">
        <f>IF('County Treasurer'!A39:AJ44&lt;&gt;"",'County Treasurer'!A39:AJ44,"")</f>
      </c>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row>
    <row r="40" spans="1:36" ht="15">
      <c r="A40" s="338"/>
      <c r="B40" s="338"/>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row>
    <row r="41" spans="1:36" ht="15">
      <c r="A41" s="338"/>
      <c r="B41" s="338"/>
      <c r="C41" s="338"/>
      <c r="D41" s="338"/>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row>
    <row r="42" spans="1:36" ht="15">
      <c r="A42" s="338"/>
      <c r="B42" s="338"/>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row>
    <row r="43" spans="1:36" ht="15">
      <c r="A43" s="338"/>
      <c r="B43" s="338"/>
      <c r="C43" s="338"/>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row>
    <row r="44" spans="1:36" ht="0.75" customHeight="1">
      <c r="A44" s="338"/>
      <c r="B44" s="338"/>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row>
    <row r="45" spans="1:36" ht="15" hidden="1">
      <c r="A45" s="338"/>
      <c r="B45" s="338"/>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row>
    <row r="46" spans="1:37" ht="15">
      <c r="A46" s="61"/>
      <c r="B46" s="50"/>
      <c r="C46" s="50"/>
      <c r="D46" s="50"/>
      <c r="E46" s="50"/>
      <c r="F46" s="50"/>
      <c r="G46" s="50"/>
      <c r="H46" s="50"/>
      <c r="I46" s="50"/>
      <c r="J46" s="50"/>
      <c r="K46" s="50"/>
      <c r="L46" s="50"/>
      <c r="M46" s="50"/>
      <c r="N46" s="50"/>
      <c r="O46" s="50"/>
      <c r="P46" s="50"/>
      <c r="Q46" s="50"/>
      <c r="R46" s="50"/>
      <c r="S46" s="50"/>
      <c r="T46" s="50"/>
      <c r="U46" s="50"/>
      <c r="V46" s="61"/>
      <c r="W46" s="334" t="s">
        <v>31</v>
      </c>
      <c r="X46" s="238"/>
      <c r="Y46" s="238"/>
      <c r="Z46" s="238"/>
      <c r="AA46" s="238"/>
      <c r="AB46" s="238"/>
      <c r="AC46" s="238"/>
      <c r="AD46" s="238"/>
      <c r="AE46" s="238"/>
      <c r="AF46" s="238"/>
      <c r="AG46" s="238"/>
      <c r="AH46" s="238"/>
      <c r="AI46" s="238"/>
      <c r="AJ46" s="238"/>
      <c r="AK46" s="50"/>
    </row>
    <row r="47" spans="1:37" ht="15">
      <c r="A47" s="62"/>
      <c r="B47" s="56"/>
      <c r="C47" s="213" t="s">
        <v>27</v>
      </c>
      <c r="D47" s="213"/>
      <c r="E47" s="213"/>
      <c r="F47" s="213"/>
      <c r="G47" s="213"/>
      <c r="H47" s="213"/>
      <c r="I47" s="213"/>
      <c r="J47" s="213"/>
      <c r="K47" s="151"/>
      <c r="L47" s="56"/>
      <c r="M47" s="56"/>
      <c r="N47" s="56"/>
      <c r="O47" s="56"/>
      <c r="P47" s="56"/>
      <c r="Q47" s="56"/>
      <c r="R47" s="56"/>
      <c r="S47" s="56"/>
      <c r="T47" s="56"/>
      <c r="U47" s="56"/>
      <c r="V47" s="62"/>
      <c r="W47" s="239"/>
      <c r="X47" s="239"/>
      <c r="Y47" s="239"/>
      <c r="Z47" s="239"/>
      <c r="AA47" s="239"/>
      <c r="AB47" s="239"/>
      <c r="AC47" s="239"/>
      <c r="AD47" s="239"/>
      <c r="AE47" s="239"/>
      <c r="AF47" s="239"/>
      <c r="AG47" s="239"/>
      <c r="AH47" s="239"/>
      <c r="AI47" s="239"/>
      <c r="AJ47" s="239"/>
      <c r="AK47" s="56"/>
    </row>
    <row r="48" spans="1:37" ht="23.25" customHeight="1">
      <c r="A48" s="62"/>
      <c r="B48" s="56"/>
      <c r="C48" s="335" t="str">
        <f>'County Treasurer'!C48:T48</f>
        <v>Select Land Use Codes</v>
      </c>
      <c r="D48" s="335"/>
      <c r="E48" s="335"/>
      <c r="F48" s="335"/>
      <c r="G48" s="335"/>
      <c r="H48" s="335"/>
      <c r="I48" s="335"/>
      <c r="J48" s="335"/>
      <c r="K48" s="335"/>
      <c r="L48" s="335"/>
      <c r="M48" s="335"/>
      <c r="N48" s="335"/>
      <c r="O48" s="335"/>
      <c r="P48" s="335"/>
      <c r="Q48" s="335"/>
      <c r="R48" s="335"/>
      <c r="S48" s="335"/>
      <c r="T48" s="335"/>
      <c r="U48" s="56"/>
      <c r="V48" s="62"/>
      <c r="W48" s="331">
        <f>IF('County Treasurer'!W48:AJ48&lt;&gt;"",'County Treasurer'!W48:AJ48,"")</f>
      </c>
      <c r="X48" s="331"/>
      <c r="Y48" s="331"/>
      <c r="Z48" s="331"/>
      <c r="AA48" s="331"/>
      <c r="AB48" s="331"/>
      <c r="AC48" s="331"/>
      <c r="AD48" s="331"/>
      <c r="AE48" s="331"/>
      <c r="AF48" s="331"/>
      <c r="AG48" s="331"/>
      <c r="AH48" s="331"/>
      <c r="AI48" s="331"/>
      <c r="AJ48" s="331"/>
      <c r="AK48" s="56"/>
    </row>
    <row r="49" spans="1:37" ht="23.25" customHeight="1">
      <c r="A49" s="62"/>
      <c r="B49" s="56"/>
      <c r="C49" s="56"/>
      <c r="D49" s="56"/>
      <c r="E49" s="56"/>
      <c r="F49" s="56"/>
      <c r="G49" s="56"/>
      <c r="H49" s="56"/>
      <c r="I49" s="56"/>
      <c r="J49" s="56"/>
      <c r="K49" s="56"/>
      <c r="L49" s="56"/>
      <c r="M49" s="56"/>
      <c r="N49" s="56"/>
      <c r="O49" s="56"/>
      <c r="P49" s="56"/>
      <c r="Q49" s="56"/>
      <c r="R49" s="56"/>
      <c r="S49" s="56"/>
      <c r="T49" s="56"/>
      <c r="U49" s="56"/>
      <c r="V49" s="62"/>
      <c r="W49" s="336">
        <f>IF('County Treasurer'!W49:AJ49&lt;&gt;"",'County Treasurer'!W49:AJ49,"")</f>
      </c>
      <c r="X49" s="331"/>
      <c r="Y49" s="331"/>
      <c r="Z49" s="331"/>
      <c r="AA49" s="331"/>
      <c r="AB49" s="331"/>
      <c r="AC49" s="331"/>
      <c r="AD49" s="331"/>
      <c r="AE49" s="331"/>
      <c r="AF49" s="331"/>
      <c r="AG49" s="331"/>
      <c r="AH49" s="331"/>
      <c r="AI49" s="331"/>
      <c r="AJ49" s="331"/>
      <c r="AK49" s="56"/>
    </row>
    <row r="50" spans="1:37" ht="23.25" customHeight="1">
      <c r="A50" s="62"/>
      <c r="B50" s="56"/>
      <c r="C50" s="213" t="s">
        <v>28</v>
      </c>
      <c r="D50" s="213"/>
      <c r="E50" s="213"/>
      <c r="F50" s="213"/>
      <c r="G50" s="213"/>
      <c r="H50" s="213"/>
      <c r="I50" s="213"/>
      <c r="J50" s="213"/>
      <c r="K50" s="331">
        <f>IF('County Treasurer'!K50:T50&lt;&gt;"",'County Treasurer'!K50:T50,"")</f>
      </c>
      <c r="L50" s="331"/>
      <c r="M50" s="331"/>
      <c r="N50" s="331"/>
      <c r="O50" s="331"/>
      <c r="P50" s="331"/>
      <c r="Q50" s="331"/>
      <c r="R50" s="331"/>
      <c r="S50" s="331"/>
      <c r="T50" s="331"/>
      <c r="U50" s="56"/>
      <c r="V50" s="62"/>
      <c r="W50" s="331">
        <f>IF('County Treasurer'!W50:AJ50&lt;&gt;"",'County Treasurer'!W50:AJ50,"")</f>
      </c>
      <c r="X50" s="331"/>
      <c r="Y50" s="331"/>
      <c r="Z50" s="331"/>
      <c r="AA50" s="331"/>
      <c r="AB50" s="331"/>
      <c r="AC50" s="331"/>
      <c r="AD50" s="331"/>
      <c r="AE50" s="331"/>
      <c r="AF50" s="331"/>
      <c r="AG50" s="331"/>
      <c r="AH50" s="331"/>
      <c r="AI50" s="331"/>
      <c r="AJ50" s="331"/>
      <c r="AK50" s="56"/>
    </row>
    <row r="51" spans="1:37" ht="23.25" customHeight="1">
      <c r="A51" s="62"/>
      <c r="B51" s="56"/>
      <c r="C51" s="213" t="s">
        <v>72</v>
      </c>
      <c r="D51" s="213"/>
      <c r="E51" s="213"/>
      <c r="F51" s="213"/>
      <c r="G51" s="213"/>
      <c r="H51" s="213"/>
      <c r="I51" s="213"/>
      <c r="J51" s="213"/>
      <c r="K51" s="213"/>
      <c r="L51" s="213"/>
      <c r="M51" s="56"/>
      <c r="N51" s="56"/>
      <c r="O51" s="56"/>
      <c r="P51" s="56"/>
      <c r="Q51" s="56"/>
      <c r="R51" s="56"/>
      <c r="S51" s="56"/>
      <c r="T51" s="56"/>
      <c r="U51" s="56"/>
      <c r="V51" s="62"/>
      <c r="W51" s="331">
        <f>IF('County Treasurer'!W51:AJ51&lt;&gt;"",'County Treasurer'!W51:AJ51,"")</f>
      </c>
      <c r="X51" s="331"/>
      <c r="Y51" s="331"/>
      <c r="Z51" s="331"/>
      <c r="AA51" s="331"/>
      <c r="AB51" s="331"/>
      <c r="AC51" s="331"/>
      <c r="AD51" s="331"/>
      <c r="AE51" s="331"/>
      <c r="AF51" s="331"/>
      <c r="AG51" s="331"/>
      <c r="AH51" s="331"/>
      <c r="AI51" s="331"/>
      <c r="AJ51" s="331"/>
      <c r="AK51" s="56"/>
    </row>
    <row r="52" spans="1:37" ht="23.25" customHeight="1">
      <c r="A52" s="277" t="s">
        <v>554</v>
      </c>
      <c r="B52" s="229"/>
      <c r="C52" s="229"/>
      <c r="D52" s="229"/>
      <c r="E52" s="229"/>
      <c r="F52" s="229"/>
      <c r="G52" s="229"/>
      <c r="H52" s="229"/>
      <c r="I52" s="229"/>
      <c r="J52" s="229"/>
      <c r="K52" s="229"/>
      <c r="L52" s="229"/>
      <c r="M52" s="229"/>
      <c r="N52" s="229"/>
      <c r="O52" s="229"/>
      <c r="P52" s="229"/>
      <c r="Q52" s="68" t="s">
        <v>30</v>
      </c>
      <c r="R52" s="56" t="s">
        <v>29</v>
      </c>
      <c r="S52" s="56"/>
      <c r="T52" s="56"/>
      <c r="U52" s="56"/>
      <c r="V52" s="62"/>
      <c r="W52" s="331">
        <f>IF('County Treasurer'!W52:AJ52&lt;&gt;"",'County Treasurer'!W52:AJ52,"")</f>
      </c>
      <c r="X52" s="331"/>
      <c r="Y52" s="331"/>
      <c r="Z52" s="331"/>
      <c r="AA52" s="331"/>
      <c r="AB52" s="331"/>
      <c r="AC52" s="331"/>
      <c r="AD52" s="331"/>
      <c r="AE52" s="331"/>
      <c r="AF52" s="331"/>
      <c r="AG52" s="331"/>
      <c r="AH52" s="331"/>
      <c r="AI52" s="331"/>
      <c r="AJ52" s="331"/>
      <c r="AK52" s="56"/>
    </row>
    <row r="53" spans="1:37" ht="15" customHeight="1">
      <c r="A53" s="278"/>
      <c r="B53" s="229"/>
      <c r="C53" s="229"/>
      <c r="D53" s="229"/>
      <c r="E53" s="229"/>
      <c r="F53" s="229"/>
      <c r="G53" s="229"/>
      <c r="H53" s="229"/>
      <c r="I53" s="229"/>
      <c r="J53" s="229"/>
      <c r="K53" s="229"/>
      <c r="L53" s="229"/>
      <c r="M53" s="229"/>
      <c r="N53" s="229"/>
      <c r="O53" s="229"/>
      <c r="P53" s="229"/>
      <c r="Q53" s="109"/>
      <c r="R53" s="56"/>
      <c r="S53" s="56"/>
      <c r="T53" s="56"/>
      <c r="U53" s="56"/>
      <c r="V53" s="62"/>
      <c r="W53" s="334"/>
      <c r="X53" s="334"/>
      <c r="Y53" s="334"/>
      <c r="Z53" s="334"/>
      <c r="AA53" s="334"/>
      <c r="AB53" s="334"/>
      <c r="AC53" s="334"/>
      <c r="AD53" s="334"/>
      <c r="AE53" s="334"/>
      <c r="AF53" s="334"/>
      <c r="AG53" s="334"/>
      <c r="AH53" s="334"/>
      <c r="AI53" s="334"/>
      <c r="AJ53" s="334"/>
      <c r="AK53" s="56"/>
    </row>
    <row r="54" spans="1:37" ht="24.75" customHeight="1">
      <c r="A54" s="279"/>
      <c r="B54" s="280"/>
      <c r="C54" s="280"/>
      <c r="D54" s="280"/>
      <c r="E54" s="280"/>
      <c r="F54" s="280"/>
      <c r="G54" s="280"/>
      <c r="H54" s="280"/>
      <c r="I54" s="280"/>
      <c r="J54" s="280"/>
      <c r="K54" s="280"/>
      <c r="L54" s="280"/>
      <c r="M54" s="280"/>
      <c r="N54" s="280"/>
      <c r="O54" s="280"/>
      <c r="P54" s="280"/>
      <c r="Q54" s="110"/>
      <c r="R54" s="65"/>
      <c r="S54" s="65"/>
      <c r="T54" s="65"/>
      <c r="U54" s="65"/>
      <c r="V54" s="330" t="s">
        <v>32</v>
      </c>
      <c r="W54" s="213"/>
      <c r="X54" s="213"/>
      <c r="Y54" s="213"/>
      <c r="Z54" s="213"/>
      <c r="AA54" s="213"/>
      <c r="AB54" s="213"/>
      <c r="AC54" s="213"/>
      <c r="AD54" s="213"/>
      <c r="AE54" s="213"/>
      <c r="AF54" s="213"/>
      <c r="AG54" s="213"/>
      <c r="AH54" s="213"/>
      <c r="AI54" s="56"/>
      <c r="AJ54" s="56"/>
      <c r="AK54" s="56"/>
    </row>
    <row r="55" spans="22:37" ht="15">
      <c r="V55" s="62"/>
      <c r="W55" s="213"/>
      <c r="X55" s="213"/>
      <c r="Y55" s="213"/>
      <c r="Z55" s="213"/>
      <c r="AA55" s="213"/>
      <c r="AB55" s="213"/>
      <c r="AC55" s="213"/>
      <c r="AD55" s="213"/>
      <c r="AE55" s="213"/>
      <c r="AF55" s="213"/>
      <c r="AG55" s="213"/>
      <c r="AH55" s="213"/>
      <c r="AI55" s="213"/>
      <c r="AJ55" s="213"/>
      <c r="AK55" s="56"/>
    </row>
    <row r="56" spans="17:37" ht="15">
      <c r="Q56" s="71" t="s">
        <v>30</v>
      </c>
      <c r="R56" s="46" t="s">
        <v>29</v>
      </c>
      <c r="V56" s="330" t="s">
        <v>33</v>
      </c>
      <c r="W56" s="213"/>
      <c r="X56" s="213"/>
      <c r="Y56" s="213"/>
      <c r="Z56" s="213"/>
      <c r="AA56" s="213"/>
      <c r="AB56" s="213"/>
      <c r="AC56" s="331">
        <f>IF('County Treasurer'!AC56:AJ56&lt;&gt;"",'County Treasurer'!AC56:AJ56,"")</f>
      </c>
      <c r="AD56" s="331"/>
      <c r="AE56" s="331"/>
      <c r="AF56" s="331"/>
      <c r="AG56" s="331"/>
      <c r="AH56" s="331"/>
      <c r="AI56" s="331"/>
      <c r="AJ56" s="331"/>
      <c r="AK56" s="56"/>
    </row>
    <row r="57" spans="1:37" ht="15.75">
      <c r="A57" s="230" t="s">
        <v>49</v>
      </c>
      <c r="B57" s="230"/>
      <c r="C57" s="230"/>
      <c r="D57" s="230"/>
      <c r="E57" s="230"/>
      <c r="F57" s="230"/>
      <c r="G57" s="230"/>
      <c r="H57" s="230"/>
      <c r="I57" s="230"/>
      <c r="J57" s="230"/>
      <c r="K57" s="230"/>
      <c r="L57" s="230"/>
      <c r="M57" s="230"/>
      <c r="N57" s="230"/>
      <c r="O57" s="230"/>
      <c r="P57" s="144"/>
      <c r="V57" s="62"/>
      <c r="W57" s="213"/>
      <c r="X57" s="213"/>
      <c r="Y57" s="213"/>
      <c r="Z57" s="213"/>
      <c r="AA57" s="213"/>
      <c r="AB57" s="213"/>
      <c r="AC57" s="213"/>
      <c r="AD57" s="213"/>
      <c r="AE57" s="213"/>
      <c r="AF57" s="213"/>
      <c r="AG57" s="213"/>
      <c r="AH57" s="213"/>
      <c r="AI57" s="213"/>
      <c r="AJ57" s="213"/>
      <c r="AK57" s="56"/>
    </row>
    <row r="58" spans="22:37" ht="15.75">
      <c r="V58" s="330" t="s">
        <v>34</v>
      </c>
      <c r="W58" s="213"/>
      <c r="X58" s="213"/>
      <c r="Y58" s="213"/>
      <c r="Z58" s="213"/>
      <c r="AA58" s="331">
        <f>IF('County Treasurer'!AA58:AJ58&lt;&gt;"",'County Treasurer'!AA58:AJ58,"")</f>
      </c>
      <c r="AB58" s="331"/>
      <c r="AC58" s="331"/>
      <c r="AD58" s="331"/>
      <c r="AE58" s="331"/>
      <c r="AF58" s="331"/>
      <c r="AG58" s="331"/>
      <c r="AH58" s="331"/>
      <c r="AI58" s="331"/>
      <c r="AJ58" s="331"/>
      <c r="AK58" s="56"/>
    </row>
    <row r="59" spans="1:37" ht="15.75">
      <c r="A59" s="226" t="s">
        <v>50</v>
      </c>
      <c r="B59" s="226"/>
      <c r="C59" s="226"/>
      <c r="D59" s="226"/>
      <c r="E59" s="226"/>
      <c r="F59" s="226"/>
      <c r="G59" s="226"/>
      <c r="H59" s="226"/>
      <c r="I59" s="226"/>
      <c r="J59" s="226"/>
      <c r="K59" s="226"/>
      <c r="L59" s="226"/>
      <c r="M59" s="226"/>
      <c r="N59" s="226"/>
      <c r="O59" s="226"/>
      <c r="P59" s="226"/>
      <c r="V59" s="330"/>
      <c r="W59" s="213"/>
      <c r="X59" s="213"/>
      <c r="Y59" s="213"/>
      <c r="Z59" s="213"/>
      <c r="AA59" s="213"/>
      <c r="AB59" s="213"/>
      <c r="AC59" s="213"/>
      <c r="AD59" s="213"/>
      <c r="AE59" s="213"/>
      <c r="AF59" s="213"/>
      <c r="AG59" s="213"/>
      <c r="AH59" s="213"/>
      <c r="AI59" s="56"/>
      <c r="AJ59" s="56"/>
      <c r="AK59" s="56"/>
    </row>
    <row r="60" spans="1:37" ht="15.75">
      <c r="A60" s="226"/>
      <c r="B60" s="226"/>
      <c r="C60" s="226"/>
      <c r="D60" s="226"/>
      <c r="E60" s="226"/>
      <c r="F60" s="226"/>
      <c r="G60" s="226"/>
      <c r="H60" s="226"/>
      <c r="I60" s="226"/>
      <c r="J60" s="226"/>
      <c r="K60" s="226"/>
      <c r="L60" s="226"/>
      <c r="M60" s="226"/>
      <c r="N60" s="226"/>
      <c r="O60" s="226"/>
      <c r="P60" s="226"/>
      <c r="V60" s="333">
        <f>IF('County Treasurer'!V60:AJ60&lt;&gt;"",'County Treasurer'!V60:AJ60,"")</f>
      </c>
      <c r="W60" s="331"/>
      <c r="X60" s="331"/>
      <c r="Y60" s="331"/>
      <c r="Z60" s="331"/>
      <c r="AA60" s="331"/>
      <c r="AB60" s="331"/>
      <c r="AC60" s="331"/>
      <c r="AD60" s="331"/>
      <c r="AE60" s="331"/>
      <c r="AF60" s="331"/>
      <c r="AG60" s="331"/>
      <c r="AH60" s="331"/>
      <c r="AI60" s="331"/>
      <c r="AJ60" s="331"/>
      <c r="AK60" s="56"/>
    </row>
    <row r="61" spans="22:37" ht="15">
      <c r="V61" s="330"/>
      <c r="W61" s="213"/>
      <c r="X61" s="213"/>
      <c r="Y61" s="213"/>
      <c r="Z61" s="213"/>
      <c r="AA61" s="213"/>
      <c r="AB61" s="213"/>
      <c r="AC61" s="213"/>
      <c r="AD61" s="213"/>
      <c r="AE61" s="213"/>
      <c r="AF61" s="213"/>
      <c r="AG61" s="213"/>
      <c r="AH61" s="213"/>
      <c r="AI61" s="213"/>
      <c r="AJ61" s="213"/>
      <c r="AK61" s="56"/>
    </row>
    <row r="62" spans="1:37" ht="15.75">
      <c r="A62" s="226" t="s">
        <v>73</v>
      </c>
      <c r="B62" s="226"/>
      <c r="C62" s="226"/>
      <c r="D62" s="226"/>
      <c r="E62" s="226"/>
      <c r="F62" s="226"/>
      <c r="G62" s="226"/>
      <c r="H62" s="226"/>
      <c r="I62" s="226"/>
      <c r="J62" s="226"/>
      <c r="K62" s="226"/>
      <c r="L62" s="226"/>
      <c r="M62" s="226"/>
      <c r="N62" s="226"/>
      <c r="O62" s="226"/>
      <c r="P62" s="226"/>
      <c r="V62" s="333">
        <f>IF('County Treasurer'!V62:AJ62&lt;&gt;"",'County Treasurer'!V62:AJ62,"")</f>
      </c>
      <c r="W62" s="331"/>
      <c r="X62" s="331"/>
      <c r="Y62" s="331"/>
      <c r="Z62" s="331"/>
      <c r="AA62" s="331"/>
      <c r="AB62" s="331"/>
      <c r="AC62" s="331"/>
      <c r="AD62" s="331"/>
      <c r="AE62" s="331"/>
      <c r="AF62" s="331"/>
      <c r="AG62" s="331"/>
      <c r="AH62" s="331"/>
      <c r="AI62" s="331"/>
      <c r="AJ62" s="331"/>
      <c r="AK62" s="56"/>
    </row>
    <row r="63" spans="1:37" ht="15.75">
      <c r="A63" s="226"/>
      <c r="B63" s="226"/>
      <c r="C63" s="226"/>
      <c r="D63" s="226"/>
      <c r="E63" s="226"/>
      <c r="F63" s="226"/>
      <c r="G63" s="226"/>
      <c r="H63" s="226"/>
      <c r="I63" s="226"/>
      <c r="J63" s="226"/>
      <c r="K63" s="226"/>
      <c r="L63" s="226"/>
      <c r="M63" s="226"/>
      <c r="N63" s="226"/>
      <c r="O63" s="226"/>
      <c r="P63" s="226"/>
      <c r="V63" s="330"/>
      <c r="W63" s="213"/>
      <c r="X63" s="213"/>
      <c r="Y63" s="213"/>
      <c r="Z63" s="213"/>
      <c r="AA63" s="213"/>
      <c r="AB63" s="213"/>
      <c r="AC63" s="213"/>
      <c r="AD63" s="213"/>
      <c r="AE63" s="213"/>
      <c r="AF63" s="213"/>
      <c r="AG63" s="213"/>
      <c r="AH63" s="213"/>
      <c r="AI63" s="213"/>
      <c r="AJ63" s="213"/>
      <c r="AK63" s="56"/>
    </row>
    <row r="64" spans="22:37" ht="15">
      <c r="V64" s="330" t="s">
        <v>35</v>
      </c>
      <c r="W64" s="213"/>
      <c r="X64" s="213"/>
      <c r="Y64" s="213"/>
      <c r="Z64" s="331">
        <f>IF('County Treasurer'!Z64:AJ64&lt;&gt;"",'County Treasurer'!Z64:AJ64,"")</f>
      </c>
      <c r="AA64" s="331"/>
      <c r="AB64" s="331"/>
      <c r="AC64" s="331"/>
      <c r="AD64" s="331"/>
      <c r="AE64" s="331"/>
      <c r="AF64" s="331"/>
      <c r="AG64" s="331"/>
      <c r="AH64" s="331"/>
      <c r="AI64" s="331"/>
      <c r="AJ64" s="331"/>
      <c r="AK64" s="56"/>
    </row>
    <row r="65" spans="1:37" ht="15">
      <c r="A65" s="230" t="s">
        <v>51</v>
      </c>
      <c r="B65" s="230"/>
      <c r="C65" s="230"/>
      <c r="D65" s="230"/>
      <c r="E65" s="230"/>
      <c r="F65" s="230"/>
      <c r="G65" s="230"/>
      <c r="H65" s="230"/>
      <c r="I65" s="230"/>
      <c r="J65" s="230"/>
      <c r="K65" s="230"/>
      <c r="L65" s="230"/>
      <c r="M65" s="230"/>
      <c r="N65" s="230"/>
      <c r="O65" s="230"/>
      <c r="V65" s="330"/>
      <c r="W65" s="213"/>
      <c r="X65" s="213"/>
      <c r="Y65" s="213"/>
      <c r="Z65" s="213"/>
      <c r="AA65" s="213"/>
      <c r="AB65" s="213"/>
      <c r="AC65" s="213"/>
      <c r="AD65" s="213"/>
      <c r="AE65" s="213"/>
      <c r="AF65" s="213"/>
      <c r="AG65" s="213"/>
      <c r="AH65" s="213"/>
      <c r="AI65" s="213"/>
      <c r="AJ65" s="213"/>
      <c r="AK65" s="56"/>
    </row>
    <row r="66" spans="22:37" ht="15">
      <c r="V66" s="330" t="s">
        <v>36</v>
      </c>
      <c r="W66" s="213"/>
      <c r="X66" s="213"/>
      <c r="Y66" s="213"/>
      <c r="Z66" s="332">
        <f>IF('County Treasurer'!Z66:AJ66&lt;&gt;"",'County Treasurer'!Z66:AJ66,"")</f>
      </c>
      <c r="AA66" s="332"/>
      <c r="AB66" s="332"/>
      <c r="AC66" s="332"/>
      <c r="AD66" s="332"/>
      <c r="AE66" s="332"/>
      <c r="AF66" s="332"/>
      <c r="AG66" s="332"/>
      <c r="AH66" s="332"/>
      <c r="AI66" s="332"/>
      <c r="AJ66" s="332"/>
      <c r="AK66" s="56"/>
    </row>
    <row r="67" spans="1:37" ht="15">
      <c r="A67" s="73" t="s">
        <v>52</v>
      </c>
      <c r="V67" s="330"/>
      <c r="W67" s="213"/>
      <c r="X67" s="213"/>
      <c r="Y67" s="213"/>
      <c r="Z67" s="213"/>
      <c r="AA67" s="213"/>
      <c r="AB67" s="213"/>
      <c r="AC67" s="213"/>
      <c r="AD67" s="213"/>
      <c r="AE67" s="213"/>
      <c r="AF67" s="213"/>
      <c r="AG67" s="213"/>
      <c r="AH67" s="213"/>
      <c r="AI67" s="213"/>
      <c r="AJ67" s="213"/>
      <c r="AK67" s="56"/>
    </row>
    <row r="68" spans="1:37" ht="15">
      <c r="A68" s="226" t="s">
        <v>53</v>
      </c>
      <c r="B68" s="226"/>
      <c r="C68" s="226"/>
      <c r="D68" s="226"/>
      <c r="E68" s="226"/>
      <c r="F68" s="226"/>
      <c r="G68" s="226"/>
      <c r="H68" s="226"/>
      <c r="I68" s="226"/>
      <c r="J68" s="226"/>
      <c r="K68" s="226"/>
      <c r="L68" s="226"/>
      <c r="M68" s="226"/>
      <c r="N68" s="226"/>
      <c r="O68" s="226"/>
      <c r="P68" s="226"/>
      <c r="Q68" s="226"/>
      <c r="R68" s="226"/>
      <c r="S68" s="226"/>
      <c r="T68" s="226"/>
      <c r="V68" s="62"/>
      <c r="W68" s="56"/>
      <c r="X68" s="320" t="s">
        <v>38</v>
      </c>
      <c r="Y68" s="320"/>
      <c r="Z68" s="320"/>
      <c r="AA68" s="320"/>
      <c r="AB68" s="320"/>
      <c r="AC68" s="320"/>
      <c r="AD68" s="321">
        <f>IF('County Treasurer'!AD68:AJ68&lt;&gt;"",'County Treasurer'!AD68:AJ68,"")</f>
      </c>
      <c r="AE68" s="321"/>
      <c r="AF68" s="321"/>
      <c r="AG68" s="321"/>
      <c r="AH68" s="321"/>
      <c r="AI68" s="321"/>
      <c r="AJ68" s="321"/>
      <c r="AK68" s="56"/>
    </row>
    <row r="69" spans="1:37" ht="15">
      <c r="A69" s="226"/>
      <c r="B69" s="226"/>
      <c r="C69" s="226"/>
      <c r="D69" s="226"/>
      <c r="E69" s="226"/>
      <c r="F69" s="226"/>
      <c r="G69" s="226"/>
      <c r="H69" s="226"/>
      <c r="I69" s="226"/>
      <c r="J69" s="226"/>
      <c r="K69" s="226"/>
      <c r="L69" s="226"/>
      <c r="M69" s="226"/>
      <c r="N69" s="226"/>
      <c r="O69" s="226"/>
      <c r="P69" s="226"/>
      <c r="Q69" s="226"/>
      <c r="R69" s="226"/>
      <c r="S69" s="226"/>
      <c r="T69" s="226"/>
      <c r="V69" s="330"/>
      <c r="W69" s="213"/>
      <c r="X69" s="213"/>
      <c r="Y69" s="213"/>
      <c r="Z69" s="213"/>
      <c r="AA69" s="213"/>
      <c r="AB69" s="213"/>
      <c r="AC69" s="213"/>
      <c r="AD69" s="213"/>
      <c r="AE69" s="213"/>
      <c r="AF69" s="213"/>
      <c r="AG69" s="213"/>
      <c r="AH69" s="213"/>
      <c r="AI69" s="213"/>
      <c r="AJ69" s="213"/>
      <c r="AK69" s="56"/>
    </row>
    <row r="70" spans="1:37" ht="15">
      <c r="A70" s="226"/>
      <c r="B70" s="226"/>
      <c r="C70" s="226"/>
      <c r="D70" s="226"/>
      <c r="E70" s="226"/>
      <c r="F70" s="226"/>
      <c r="G70" s="226"/>
      <c r="H70" s="226"/>
      <c r="I70" s="226"/>
      <c r="J70" s="226"/>
      <c r="K70" s="226"/>
      <c r="L70" s="226"/>
      <c r="M70" s="226"/>
      <c r="N70" s="226"/>
      <c r="O70" s="226"/>
      <c r="P70" s="226"/>
      <c r="Q70" s="226"/>
      <c r="R70" s="226"/>
      <c r="S70" s="226"/>
      <c r="T70" s="226"/>
      <c r="V70" s="62"/>
      <c r="W70" s="320" t="s">
        <v>37</v>
      </c>
      <c r="X70" s="320"/>
      <c r="Y70" s="320"/>
      <c r="Z70" s="320"/>
      <c r="AA70" s="320"/>
      <c r="AB70" s="320"/>
      <c r="AC70" s="320"/>
      <c r="AD70" s="321">
        <f>IF('County Treasurer'!AD70:AJ70&lt;&gt;"",'County Treasurer'!AD70:AJ70,"")</f>
      </c>
      <c r="AE70" s="321"/>
      <c r="AF70" s="321"/>
      <c r="AG70" s="321"/>
      <c r="AH70" s="321"/>
      <c r="AI70" s="321"/>
      <c r="AJ70" s="321"/>
      <c r="AK70" s="56"/>
    </row>
    <row r="71" spans="1:37" ht="15">
      <c r="A71" s="226"/>
      <c r="B71" s="226"/>
      <c r="C71" s="226"/>
      <c r="D71" s="226"/>
      <c r="E71" s="226"/>
      <c r="F71" s="226"/>
      <c r="G71" s="226"/>
      <c r="H71" s="226"/>
      <c r="I71" s="226"/>
      <c r="J71" s="226"/>
      <c r="K71" s="226"/>
      <c r="L71" s="226"/>
      <c r="M71" s="226"/>
      <c r="N71" s="226"/>
      <c r="O71" s="226"/>
      <c r="P71" s="226"/>
      <c r="Q71" s="226"/>
      <c r="R71" s="226"/>
      <c r="S71" s="226"/>
      <c r="T71" s="226"/>
      <c r="V71" s="330"/>
      <c r="W71" s="213"/>
      <c r="X71" s="213"/>
      <c r="Y71" s="213"/>
      <c r="Z71" s="213"/>
      <c r="AA71" s="213"/>
      <c r="AB71" s="213"/>
      <c r="AC71" s="213"/>
      <c r="AD71" s="213"/>
      <c r="AE71" s="213"/>
      <c r="AF71" s="213"/>
      <c r="AG71" s="213"/>
      <c r="AH71" s="213"/>
      <c r="AI71" s="213"/>
      <c r="AJ71" s="213"/>
      <c r="AK71" s="56"/>
    </row>
    <row r="72" spans="1:37" ht="15">
      <c r="A72" s="226"/>
      <c r="B72" s="226"/>
      <c r="C72" s="226"/>
      <c r="D72" s="226"/>
      <c r="E72" s="226"/>
      <c r="F72" s="226"/>
      <c r="G72" s="226"/>
      <c r="H72" s="226"/>
      <c r="I72" s="226"/>
      <c r="J72" s="226"/>
      <c r="K72" s="226"/>
      <c r="L72" s="226"/>
      <c r="M72" s="226"/>
      <c r="N72" s="226"/>
      <c r="O72" s="226"/>
      <c r="P72" s="226"/>
      <c r="Q72" s="226"/>
      <c r="R72" s="226"/>
      <c r="S72" s="226"/>
      <c r="T72" s="226"/>
      <c r="V72" s="62"/>
      <c r="W72" s="320" t="s">
        <v>39</v>
      </c>
      <c r="X72" s="320"/>
      <c r="Y72" s="320"/>
      <c r="Z72" s="320"/>
      <c r="AA72" s="320"/>
      <c r="AB72" s="320"/>
      <c r="AC72" s="320"/>
      <c r="AD72" s="321">
        <f>IF('County Treasurer'!AD72:AJ72&lt;&gt;"",'County Treasurer'!AD72:AJ72,"")</f>
      </c>
      <c r="AE72" s="321"/>
      <c r="AF72" s="321"/>
      <c r="AG72" s="321"/>
      <c r="AH72" s="321"/>
      <c r="AI72" s="321"/>
      <c r="AJ72" s="321"/>
      <c r="AK72" s="56"/>
    </row>
    <row r="73" spans="1:37" ht="15">
      <c r="A73" s="226"/>
      <c r="B73" s="226"/>
      <c r="C73" s="226"/>
      <c r="D73" s="226"/>
      <c r="E73" s="226"/>
      <c r="F73" s="226"/>
      <c r="G73" s="226"/>
      <c r="H73" s="226"/>
      <c r="I73" s="226"/>
      <c r="J73" s="226"/>
      <c r="K73" s="226"/>
      <c r="L73" s="226"/>
      <c r="M73" s="226"/>
      <c r="N73" s="226"/>
      <c r="O73" s="226"/>
      <c r="P73" s="226"/>
      <c r="Q73" s="226"/>
      <c r="R73" s="226"/>
      <c r="S73" s="226"/>
      <c r="T73" s="226"/>
      <c r="V73" s="62"/>
      <c r="W73" s="56"/>
      <c r="X73" s="320"/>
      <c r="Y73" s="320"/>
      <c r="Z73" s="320"/>
      <c r="AA73" s="320"/>
      <c r="AB73" s="320"/>
      <c r="AC73" s="320"/>
      <c r="AD73" s="322"/>
      <c r="AE73" s="322"/>
      <c r="AF73" s="322"/>
      <c r="AG73" s="322"/>
      <c r="AH73" s="322"/>
      <c r="AI73" s="322"/>
      <c r="AJ73" s="322"/>
      <c r="AK73" s="56"/>
    </row>
    <row r="74" spans="1:37" ht="15">
      <c r="A74" s="226"/>
      <c r="B74" s="226"/>
      <c r="C74" s="226"/>
      <c r="D74" s="226"/>
      <c r="E74" s="226"/>
      <c r="F74" s="226"/>
      <c r="G74" s="226"/>
      <c r="H74" s="226"/>
      <c r="I74" s="226"/>
      <c r="J74" s="226"/>
      <c r="K74" s="226"/>
      <c r="L74" s="226"/>
      <c r="M74" s="226"/>
      <c r="N74" s="226"/>
      <c r="O74" s="226"/>
      <c r="P74" s="226"/>
      <c r="Q74" s="226"/>
      <c r="R74" s="226"/>
      <c r="S74" s="226"/>
      <c r="T74" s="226"/>
      <c r="V74" s="62"/>
      <c r="W74" s="56"/>
      <c r="X74" s="39"/>
      <c r="Y74" s="320" t="s">
        <v>40</v>
      </c>
      <c r="Z74" s="320"/>
      <c r="AA74" s="320"/>
      <c r="AB74" s="320"/>
      <c r="AC74" s="320"/>
      <c r="AD74" s="321">
        <f>IF('County Treasurer'!AD74:AJ74&lt;&gt;"",'County Treasurer'!AD74:AJ74,"")</f>
        <v>0</v>
      </c>
      <c r="AE74" s="321"/>
      <c r="AF74" s="321"/>
      <c r="AG74" s="321"/>
      <c r="AH74" s="321"/>
      <c r="AI74" s="321"/>
      <c r="AJ74" s="321"/>
      <c r="AK74" s="56"/>
    </row>
    <row r="75" spans="1:37" ht="15">
      <c r="A75" s="156"/>
      <c r="B75" s="156"/>
      <c r="C75" s="156"/>
      <c r="D75" s="156"/>
      <c r="E75" s="156"/>
      <c r="F75" s="156"/>
      <c r="G75" s="156"/>
      <c r="H75" s="156"/>
      <c r="I75" s="156"/>
      <c r="J75" s="156"/>
      <c r="K75" s="156"/>
      <c r="L75" s="156"/>
      <c r="M75" s="156"/>
      <c r="N75" s="156"/>
      <c r="O75" s="156"/>
      <c r="P75" s="156"/>
      <c r="Q75" s="156"/>
      <c r="R75" s="156"/>
      <c r="S75" s="156"/>
      <c r="T75" s="156"/>
      <c r="V75" s="62"/>
      <c r="W75" s="320"/>
      <c r="X75" s="320"/>
      <c r="Y75" s="320"/>
      <c r="Z75" s="320"/>
      <c r="AA75" s="320"/>
      <c r="AB75" s="320"/>
      <c r="AC75" s="320"/>
      <c r="AD75" s="322"/>
      <c r="AE75" s="322"/>
      <c r="AF75" s="322"/>
      <c r="AG75" s="322"/>
      <c r="AH75" s="322"/>
      <c r="AI75" s="322"/>
      <c r="AJ75" s="322"/>
      <c r="AK75" s="56"/>
    </row>
    <row r="76" spans="1:37" ht="15.75">
      <c r="A76" s="230" t="s">
        <v>54</v>
      </c>
      <c r="B76" s="230"/>
      <c r="C76" s="230"/>
      <c r="E76" s="45" t="s">
        <v>55</v>
      </c>
      <c r="F76" s="45"/>
      <c r="H76" s="230" t="s">
        <v>548</v>
      </c>
      <c r="I76" s="197"/>
      <c r="J76" s="197"/>
      <c r="K76" s="197"/>
      <c r="L76" s="197"/>
      <c r="M76" s="197"/>
      <c r="N76" s="197"/>
      <c r="O76" s="197"/>
      <c r="P76" s="197"/>
      <c r="Q76" s="197"/>
      <c r="R76" s="197"/>
      <c r="S76" s="197"/>
      <c r="T76" s="197"/>
      <c r="U76" s="329"/>
      <c r="V76" s="62"/>
      <c r="W76" s="39"/>
      <c r="X76" s="32"/>
      <c r="Y76" s="320" t="s">
        <v>41</v>
      </c>
      <c r="Z76" s="320"/>
      <c r="AA76" s="320"/>
      <c r="AB76" s="320"/>
      <c r="AC76" s="320"/>
      <c r="AD76" s="321">
        <f>AD74*0.0128</f>
        <v>0</v>
      </c>
      <c r="AE76" s="321"/>
      <c r="AF76" s="321"/>
      <c r="AG76" s="321"/>
      <c r="AH76" s="321"/>
      <c r="AI76" s="321"/>
      <c r="AJ76" s="321"/>
      <c r="AK76" s="56"/>
    </row>
    <row r="77" spans="22:37" ht="15.75">
      <c r="V77" s="62"/>
      <c r="W77" s="320"/>
      <c r="X77" s="320"/>
      <c r="Y77" s="320"/>
      <c r="Z77" s="320"/>
      <c r="AA77" s="320"/>
      <c r="AB77" s="320"/>
      <c r="AC77" s="320"/>
      <c r="AD77" s="322"/>
      <c r="AE77" s="322"/>
      <c r="AF77" s="322"/>
      <c r="AG77" s="322"/>
      <c r="AH77" s="322"/>
      <c r="AI77" s="322"/>
      <c r="AJ77" s="322"/>
      <c r="AK77" s="56"/>
    </row>
    <row r="78" spans="1:37" ht="15">
      <c r="A78" s="213"/>
      <c r="B78" s="213"/>
      <c r="C78" s="213"/>
      <c r="D78" s="213"/>
      <c r="E78" s="213"/>
      <c r="F78" s="213"/>
      <c r="G78" s="213"/>
      <c r="H78" s="213"/>
      <c r="I78" s="213"/>
      <c r="J78" s="213"/>
      <c r="K78" s="213"/>
      <c r="L78" s="213"/>
      <c r="M78" s="162"/>
      <c r="N78" s="162"/>
      <c r="O78" s="162"/>
      <c r="Q78" s="213"/>
      <c r="R78" s="213"/>
      <c r="S78" s="213"/>
      <c r="T78" s="213"/>
      <c r="V78" s="62"/>
      <c r="W78" s="39"/>
      <c r="X78" s="39"/>
      <c r="Y78" s="327" t="e">
        <f>VLOOKUP(J34,'Cities and Counties'!2:325,3,FALSE)</f>
        <v>#N/A</v>
      </c>
      <c r="Z78" s="328"/>
      <c r="AA78" s="328"/>
      <c r="AB78" s="320" t="s">
        <v>42</v>
      </c>
      <c r="AC78" s="320"/>
      <c r="AD78" s="321" t="e">
        <f>IF('County Treasurer'!AD78:AJ78&lt;&gt;"",'County Treasurer'!AD78:AJ78,"")</f>
        <v>#N/A</v>
      </c>
      <c r="AE78" s="321"/>
      <c r="AF78" s="321"/>
      <c r="AG78" s="321"/>
      <c r="AH78" s="321"/>
      <c r="AI78" s="321"/>
      <c r="AJ78" s="321"/>
      <c r="AK78" s="56"/>
    </row>
    <row r="79" spans="1:37" ht="15">
      <c r="A79" s="219">
        <f>IF('County Treasurer'!A79:O79&lt;&gt;"",'County Treasurer'!A79:O79,"")</f>
      </c>
      <c r="B79" s="219"/>
      <c r="C79" s="219"/>
      <c r="D79" s="219"/>
      <c r="E79" s="219"/>
      <c r="F79" s="219"/>
      <c r="G79" s="219"/>
      <c r="H79" s="219"/>
      <c r="I79" s="219"/>
      <c r="J79" s="219"/>
      <c r="K79" s="219"/>
      <c r="L79" s="219"/>
      <c r="M79" s="219"/>
      <c r="N79" s="219"/>
      <c r="O79" s="219"/>
      <c r="Q79" s="326">
        <f>IF('County Treasurer'!Q79:T79&lt;&gt;"",'County Treasurer'!Q79:T79,"")</f>
      </c>
      <c r="R79" s="326"/>
      <c r="S79" s="326"/>
      <c r="T79" s="326"/>
      <c r="V79" s="62"/>
      <c r="W79" s="56"/>
      <c r="X79" s="56"/>
      <c r="Y79" s="320"/>
      <c r="Z79" s="320"/>
      <c r="AA79" s="320"/>
      <c r="AB79" s="320"/>
      <c r="AC79" s="320"/>
      <c r="AD79" s="322"/>
      <c r="AE79" s="322"/>
      <c r="AF79" s="322"/>
      <c r="AG79" s="322"/>
      <c r="AH79" s="322"/>
      <c r="AI79" s="322"/>
      <c r="AJ79" s="322"/>
      <c r="AK79" s="56"/>
    </row>
    <row r="80" spans="1:37" ht="15">
      <c r="A80" s="303" t="s">
        <v>58</v>
      </c>
      <c r="B80" s="303"/>
      <c r="C80" s="303"/>
      <c r="D80" s="303"/>
      <c r="E80" s="303"/>
      <c r="F80" s="303"/>
      <c r="G80" s="303"/>
      <c r="H80" s="303"/>
      <c r="I80" s="303"/>
      <c r="J80" s="303"/>
      <c r="K80" s="303"/>
      <c r="L80" s="303"/>
      <c r="M80" s="303"/>
      <c r="N80" s="303"/>
      <c r="O80" s="303"/>
      <c r="Q80" s="303" t="s">
        <v>59</v>
      </c>
      <c r="R80" s="303"/>
      <c r="S80" s="303"/>
      <c r="T80" s="303"/>
      <c r="V80" s="62"/>
      <c r="W80" s="320" t="s">
        <v>556</v>
      </c>
      <c r="X80" s="144"/>
      <c r="Y80" s="144"/>
      <c r="Z80" s="144"/>
      <c r="AA80" s="144"/>
      <c r="AB80" s="144"/>
      <c r="AC80" s="144"/>
      <c r="AD80" s="321">
        <f>IF('County Treasurer'!AD80:AJ80&lt;&gt;"",'County Treasurer'!AD80:AJ80,"")</f>
      </c>
      <c r="AE80" s="321"/>
      <c r="AF80" s="321"/>
      <c r="AG80" s="321"/>
      <c r="AH80" s="321"/>
      <c r="AI80" s="321"/>
      <c r="AJ80" s="321"/>
      <c r="AK80" s="56"/>
    </row>
    <row r="81" spans="22:37" ht="15">
      <c r="V81" s="62"/>
      <c r="W81" s="74"/>
      <c r="X81" s="72"/>
      <c r="Y81" s="72"/>
      <c r="Z81" s="72"/>
      <c r="AA81" s="72"/>
      <c r="AB81" s="72"/>
      <c r="AC81" s="72"/>
      <c r="AD81" s="42"/>
      <c r="AE81" s="42"/>
      <c r="AF81" s="42"/>
      <c r="AG81" s="42"/>
      <c r="AH81" s="42"/>
      <c r="AI81" s="42"/>
      <c r="AJ81" s="42"/>
      <c r="AK81" s="56"/>
    </row>
    <row r="82" spans="1:37" ht="15">
      <c r="A82" s="314" t="s">
        <v>60</v>
      </c>
      <c r="B82" s="144"/>
      <c r="C82" s="144"/>
      <c r="D82" s="144"/>
      <c r="E82" s="144"/>
      <c r="F82" s="144"/>
      <c r="G82" s="144"/>
      <c r="H82" s="144"/>
      <c r="I82" s="144"/>
      <c r="J82" s="144"/>
      <c r="K82" s="144"/>
      <c r="L82" s="144"/>
      <c r="M82" s="144"/>
      <c r="N82" s="144"/>
      <c r="O82" s="144"/>
      <c r="P82" s="144"/>
      <c r="Q82" s="144"/>
      <c r="V82" s="62"/>
      <c r="W82" s="56"/>
      <c r="X82" s="56"/>
      <c r="Y82" s="320" t="s">
        <v>398</v>
      </c>
      <c r="Z82" s="320"/>
      <c r="AA82" s="320"/>
      <c r="AB82" s="320"/>
      <c r="AC82" s="320"/>
      <c r="AD82" s="321">
        <f>IF('County Treasurer'!AD82:AJ82&lt;&gt;"",'County Treasurer'!AD82:AJ82,"")</f>
      </c>
      <c r="AE82" s="321"/>
      <c r="AF82" s="321"/>
      <c r="AG82" s="321"/>
      <c r="AH82" s="321"/>
      <c r="AI82" s="321"/>
      <c r="AJ82" s="321"/>
      <c r="AK82" s="56"/>
    </row>
    <row r="83" spans="1:37" ht="15">
      <c r="A83" s="76"/>
      <c r="B83" s="72"/>
      <c r="C83" s="72"/>
      <c r="D83" s="72"/>
      <c r="E83" s="72"/>
      <c r="F83" s="72"/>
      <c r="G83" s="72"/>
      <c r="H83" s="72"/>
      <c r="I83" s="72"/>
      <c r="J83" s="72"/>
      <c r="K83" s="72"/>
      <c r="L83" s="72"/>
      <c r="M83" s="72"/>
      <c r="N83" s="72"/>
      <c r="O83" s="72"/>
      <c r="P83" s="72"/>
      <c r="Q83" s="72"/>
      <c r="V83" s="62"/>
      <c r="W83" s="56"/>
      <c r="X83" s="56"/>
      <c r="Y83" s="74"/>
      <c r="Z83" s="74"/>
      <c r="AA83" s="74"/>
      <c r="AB83" s="74"/>
      <c r="AC83" s="74"/>
      <c r="AD83" s="42"/>
      <c r="AE83" s="42"/>
      <c r="AF83" s="42"/>
      <c r="AG83" s="42"/>
      <c r="AH83" s="42"/>
      <c r="AI83" s="42"/>
      <c r="AJ83" s="42"/>
      <c r="AK83" s="56"/>
    </row>
    <row r="84" spans="1:37" ht="15">
      <c r="A84" s="323" t="s">
        <v>61</v>
      </c>
      <c r="B84" s="323"/>
      <c r="C84" s="323"/>
      <c r="D84" s="323"/>
      <c r="E84" s="323"/>
      <c r="F84" s="323"/>
      <c r="G84" s="323"/>
      <c r="H84" s="323"/>
      <c r="I84" s="323"/>
      <c r="J84" s="323"/>
      <c r="K84" s="323"/>
      <c r="L84" s="323"/>
      <c r="M84" s="323"/>
      <c r="N84" s="323"/>
      <c r="O84" s="323"/>
      <c r="P84" s="323"/>
      <c r="Q84" s="323"/>
      <c r="R84" s="323"/>
      <c r="S84" s="323"/>
      <c r="T84" s="323"/>
      <c r="V84" s="62"/>
      <c r="W84" s="320" t="s">
        <v>43</v>
      </c>
      <c r="X84" s="144"/>
      <c r="Y84" s="144"/>
      <c r="Z84" s="144"/>
      <c r="AA84" s="144"/>
      <c r="AB84" s="144"/>
      <c r="AC84" s="144"/>
      <c r="AD84" s="321">
        <f>IF('County Treasurer'!AD84:AJ84&lt;&gt;"",'County Treasurer'!AD84:AJ84,"")</f>
      </c>
      <c r="AE84" s="321"/>
      <c r="AF84" s="321"/>
      <c r="AG84" s="321"/>
      <c r="AH84" s="321"/>
      <c r="AI84" s="321"/>
      <c r="AJ84" s="321"/>
      <c r="AK84" s="56"/>
    </row>
    <row r="85" spans="1:37" ht="15">
      <c r="A85" s="323"/>
      <c r="B85" s="323"/>
      <c r="C85" s="323"/>
      <c r="D85" s="323"/>
      <c r="E85" s="323"/>
      <c r="F85" s="323"/>
      <c r="G85" s="323"/>
      <c r="H85" s="323"/>
      <c r="I85" s="323"/>
      <c r="J85" s="323"/>
      <c r="K85" s="323"/>
      <c r="L85" s="323"/>
      <c r="M85" s="323"/>
      <c r="N85" s="323"/>
      <c r="O85" s="323"/>
      <c r="P85" s="323"/>
      <c r="Q85" s="323"/>
      <c r="R85" s="323"/>
      <c r="S85" s="323"/>
      <c r="T85" s="323"/>
      <c r="V85" s="62"/>
      <c r="W85" s="74"/>
      <c r="X85" s="72"/>
      <c r="Y85" s="72"/>
      <c r="Z85" s="72"/>
      <c r="AA85" s="72"/>
      <c r="AB85" s="72"/>
      <c r="AC85" s="72"/>
      <c r="AD85" s="42"/>
      <c r="AE85" s="42"/>
      <c r="AF85" s="42"/>
      <c r="AG85" s="42"/>
      <c r="AH85" s="42"/>
      <c r="AI85" s="42"/>
      <c r="AJ85" s="42"/>
      <c r="AK85" s="56"/>
    </row>
    <row r="86" spans="1:37" ht="15">
      <c r="A86" s="323"/>
      <c r="B86" s="323"/>
      <c r="C86" s="323"/>
      <c r="D86" s="323"/>
      <c r="E86" s="323"/>
      <c r="F86" s="323"/>
      <c r="G86" s="323"/>
      <c r="H86" s="323"/>
      <c r="I86" s="323"/>
      <c r="J86" s="323"/>
      <c r="K86" s="323"/>
      <c r="L86" s="323"/>
      <c r="M86" s="323"/>
      <c r="N86" s="323"/>
      <c r="O86" s="323"/>
      <c r="P86" s="323"/>
      <c r="Q86" s="323"/>
      <c r="R86" s="323"/>
      <c r="S86" s="323"/>
      <c r="T86" s="323"/>
      <c r="V86" s="62"/>
      <c r="W86" s="56"/>
      <c r="X86" s="56"/>
      <c r="Y86" s="56"/>
      <c r="Z86" s="56"/>
      <c r="AA86" s="320" t="s">
        <v>399</v>
      </c>
      <c r="AB86" s="325"/>
      <c r="AC86" s="325"/>
      <c r="AD86" s="321" t="e">
        <f>IF('County Treasurer'!AD86:AJ86&lt;&gt;"",'County Treasurer'!AD86:AJ86,"")</f>
        <v>#N/A</v>
      </c>
      <c r="AE86" s="321"/>
      <c r="AF86" s="321"/>
      <c r="AG86" s="321"/>
      <c r="AH86" s="321"/>
      <c r="AI86" s="321"/>
      <c r="AJ86" s="321"/>
      <c r="AK86" s="56"/>
    </row>
    <row r="87" spans="1:37" ht="15">
      <c r="A87" s="323"/>
      <c r="B87" s="323"/>
      <c r="C87" s="323"/>
      <c r="D87" s="323"/>
      <c r="E87" s="323"/>
      <c r="F87" s="323"/>
      <c r="G87" s="323"/>
      <c r="H87" s="323"/>
      <c r="I87" s="323"/>
      <c r="J87" s="323"/>
      <c r="K87" s="323"/>
      <c r="L87" s="323"/>
      <c r="M87" s="323"/>
      <c r="N87" s="323"/>
      <c r="O87" s="323"/>
      <c r="P87" s="323"/>
      <c r="Q87" s="323"/>
      <c r="R87" s="323"/>
      <c r="S87" s="323"/>
      <c r="T87" s="323"/>
      <c r="V87" s="62"/>
      <c r="W87" s="56"/>
      <c r="X87" s="56"/>
      <c r="Y87" s="56"/>
      <c r="Z87" s="56"/>
      <c r="AA87" s="74"/>
      <c r="AB87" s="77"/>
      <c r="AC87" s="77"/>
      <c r="AD87" s="78"/>
      <c r="AE87" s="78"/>
      <c r="AF87" s="78"/>
      <c r="AG87" s="78"/>
      <c r="AH87" s="78"/>
      <c r="AI87" s="78"/>
      <c r="AJ87" s="78"/>
      <c r="AK87" s="56"/>
    </row>
    <row r="88" spans="1:37" ht="15">
      <c r="A88" s="324"/>
      <c r="B88" s="324"/>
      <c r="C88" s="324"/>
      <c r="D88" s="324"/>
      <c r="E88" s="324"/>
      <c r="F88" s="324"/>
      <c r="G88" s="324"/>
      <c r="H88" s="324"/>
      <c r="I88" s="324"/>
      <c r="J88" s="324"/>
      <c r="K88" s="324"/>
      <c r="L88" s="324"/>
      <c r="M88" s="324"/>
      <c r="N88" s="324"/>
      <c r="O88" s="324"/>
      <c r="P88" s="324"/>
      <c r="Q88" s="324"/>
      <c r="R88" s="324"/>
      <c r="S88" s="324"/>
      <c r="T88" s="324"/>
      <c r="V88" s="62"/>
      <c r="W88" s="320" t="s">
        <v>44</v>
      </c>
      <c r="X88" s="320"/>
      <c r="Y88" s="320"/>
      <c r="Z88" s="320"/>
      <c r="AA88" s="320"/>
      <c r="AB88" s="320"/>
      <c r="AC88" s="320"/>
      <c r="AD88" s="321">
        <f>IF('County Treasurer'!AD88:AJ88&lt;&gt;"",'County Treasurer'!AD88:AJ88,"")</f>
        <v>5</v>
      </c>
      <c r="AE88" s="321"/>
      <c r="AF88" s="321"/>
      <c r="AG88" s="321"/>
      <c r="AH88" s="321"/>
      <c r="AI88" s="321"/>
      <c r="AJ88" s="321"/>
      <c r="AK88" s="56"/>
    </row>
    <row r="89" spans="1:37" ht="15">
      <c r="A89" s="314" t="s">
        <v>62</v>
      </c>
      <c r="B89" s="144"/>
      <c r="C89" s="144"/>
      <c r="D89" s="144"/>
      <c r="E89" s="144"/>
      <c r="F89" s="144"/>
      <c r="G89" s="144"/>
      <c r="H89" s="144"/>
      <c r="I89" s="144"/>
      <c r="J89" s="144"/>
      <c r="K89" s="144"/>
      <c r="V89" s="62"/>
      <c r="W89" s="39"/>
      <c r="X89" s="39"/>
      <c r="Y89" s="320"/>
      <c r="Z89" s="320"/>
      <c r="AA89" s="320"/>
      <c r="AB89" s="320"/>
      <c r="AC89" s="320"/>
      <c r="AD89" s="322"/>
      <c r="AE89" s="322"/>
      <c r="AF89" s="322"/>
      <c r="AG89" s="322"/>
      <c r="AH89" s="322"/>
      <c r="AI89" s="322"/>
      <c r="AJ89" s="322"/>
      <c r="AK89" s="56"/>
    </row>
    <row r="90" spans="1:37" ht="15">
      <c r="A90" s="73"/>
      <c r="V90" s="62"/>
      <c r="W90" s="320" t="s">
        <v>45</v>
      </c>
      <c r="X90" s="320"/>
      <c r="Y90" s="320"/>
      <c r="Z90" s="320"/>
      <c r="AA90" s="320"/>
      <c r="AB90" s="320"/>
      <c r="AC90" s="320"/>
      <c r="AD90" s="321">
        <f>IF('County Treasurer'!AD90:AJ90&lt;&gt;"",'County Treasurer'!AD90:AJ90,"")</f>
      </c>
      <c r="AE90" s="321"/>
      <c r="AF90" s="321"/>
      <c r="AG90" s="321"/>
      <c r="AH90" s="321"/>
      <c r="AI90" s="321"/>
      <c r="AJ90" s="321"/>
      <c r="AK90" s="56"/>
    </row>
    <row r="91" spans="22:37" ht="15">
      <c r="V91" s="62"/>
      <c r="W91" s="56"/>
      <c r="X91" s="56"/>
      <c r="Y91" s="56"/>
      <c r="Z91" s="56"/>
      <c r="AA91" s="320"/>
      <c r="AB91" s="320"/>
      <c r="AC91" s="320"/>
      <c r="AD91" s="322"/>
      <c r="AE91" s="322"/>
      <c r="AF91" s="322"/>
      <c r="AG91" s="322"/>
      <c r="AH91" s="322"/>
      <c r="AI91" s="322"/>
      <c r="AJ91" s="322"/>
      <c r="AK91" s="56"/>
    </row>
    <row r="92" spans="1:37" ht="15">
      <c r="A92" s="307"/>
      <c r="B92" s="307"/>
      <c r="C92" s="307"/>
      <c r="D92" s="307"/>
      <c r="E92" s="307"/>
      <c r="F92" s="307"/>
      <c r="G92" s="307"/>
      <c r="H92" s="307"/>
      <c r="I92" s="307"/>
      <c r="J92" s="307"/>
      <c r="K92" s="307"/>
      <c r="L92" s="308"/>
      <c r="M92" s="39"/>
      <c r="N92" s="39"/>
      <c r="O92" s="307"/>
      <c r="P92" s="308"/>
      <c r="Q92" s="308"/>
      <c r="R92" s="308"/>
      <c r="S92" s="308"/>
      <c r="T92" s="308"/>
      <c r="V92" s="62"/>
      <c r="W92" s="56"/>
      <c r="X92" s="56"/>
      <c r="Y92" s="56"/>
      <c r="Z92" s="320" t="s">
        <v>46</v>
      </c>
      <c r="AA92" s="320"/>
      <c r="AB92" s="320"/>
      <c r="AC92" s="320"/>
      <c r="AD92" s="321" t="e">
        <f>IF('County Treasurer'!AD92:AJ92&lt;&gt;"",'County Treasurer'!AD92:AJ92,"")</f>
        <v>#N/A</v>
      </c>
      <c r="AE92" s="321"/>
      <c r="AF92" s="321"/>
      <c r="AG92" s="321"/>
      <c r="AH92" s="321"/>
      <c r="AI92" s="321"/>
      <c r="AJ92" s="321"/>
      <c r="AK92" s="56"/>
    </row>
    <row r="93" spans="22:37" ht="15">
      <c r="V93" s="62"/>
      <c r="W93" s="320"/>
      <c r="X93" s="320"/>
      <c r="Y93" s="320"/>
      <c r="Z93" s="320"/>
      <c r="AA93" s="320"/>
      <c r="AB93" s="320"/>
      <c r="AC93" s="320"/>
      <c r="AD93" s="322"/>
      <c r="AE93" s="322"/>
      <c r="AF93" s="322"/>
      <c r="AG93" s="322"/>
      <c r="AH93" s="322"/>
      <c r="AI93" s="322"/>
      <c r="AJ93" s="322"/>
      <c r="AK93" s="56"/>
    </row>
    <row r="94" spans="1:37" ht="15.75" customHeight="1">
      <c r="A94" s="314" t="s">
        <v>63</v>
      </c>
      <c r="B94" s="314"/>
      <c r="C94" s="314"/>
      <c r="D94" s="314"/>
      <c r="E94" s="314"/>
      <c r="V94" s="315" t="s">
        <v>74</v>
      </c>
      <c r="W94" s="316"/>
      <c r="X94" s="316"/>
      <c r="Y94" s="316"/>
      <c r="Z94" s="316"/>
      <c r="AA94" s="316"/>
      <c r="AB94" s="316"/>
      <c r="AC94" s="316"/>
      <c r="AD94" s="316"/>
      <c r="AE94" s="316"/>
      <c r="AF94" s="316"/>
      <c r="AG94" s="316"/>
      <c r="AH94" s="316"/>
      <c r="AI94" s="316"/>
      <c r="AJ94" s="316"/>
      <c r="AK94" s="56"/>
    </row>
    <row r="95" spans="22:37" ht="15">
      <c r="V95" s="317"/>
      <c r="W95" s="316"/>
      <c r="X95" s="316"/>
      <c r="Y95" s="316"/>
      <c r="Z95" s="316"/>
      <c r="AA95" s="316"/>
      <c r="AB95" s="316"/>
      <c r="AC95" s="316"/>
      <c r="AD95" s="316"/>
      <c r="AE95" s="316"/>
      <c r="AF95" s="316"/>
      <c r="AG95" s="316"/>
      <c r="AH95" s="316"/>
      <c r="AI95" s="316"/>
      <c r="AJ95" s="316"/>
      <c r="AK95" s="56"/>
    </row>
    <row r="96" spans="1:37" ht="15">
      <c r="A96" s="307">
        <f>IF('County Treasurer'!A96:L96&lt;&gt;"",'County Treasurer'!A96:L96,"")</f>
      </c>
      <c r="B96" s="307"/>
      <c r="C96" s="307"/>
      <c r="D96" s="307"/>
      <c r="E96" s="307"/>
      <c r="F96" s="307"/>
      <c r="G96" s="307"/>
      <c r="H96" s="307"/>
      <c r="I96" s="307"/>
      <c r="J96" s="307"/>
      <c r="K96" s="307"/>
      <c r="L96" s="307"/>
      <c r="M96" s="39"/>
      <c r="N96" s="39"/>
      <c r="O96" s="309">
        <f>IF('County Treasurer'!O96:T96&lt;&gt;"",'County Treasurer'!O96:T96,"")</f>
      </c>
      <c r="P96" s="308"/>
      <c r="Q96" s="308"/>
      <c r="R96" s="308"/>
      <c r="S96" s="308"/>
      <c r="T96" s="308"/>
      <c r="V96" s="62"/>
      <c r="W96" s="56"/>
      <c r="X96" s="56"/>
      <c r="Y96" s="56"/>
      <c r="Z96" s="56"/>
      <c r="AA96" s="74"/>
      <c r="AB96" s="56"/>
      <c r="AC96" s="56"/>
      <c r="AD96" s="56"/>
      <c r="AE96" s="56"/>
      <c r="AF96" s="56"/>
      <c r="AG96" s="56"/>
      <c r="AH96" s="56"/>
      <c r="AI96" s="56"/>
      <c r="AJ96" s="56"/>
      <c r="AK96" s="56"/>
    </row>
    <row r="97" spans="1:37" ht="6" customHeight="1">
      <c r="A97" s="65"/>
      <c r="B97" s="65"/>
      <c r="C97" s="65"/>
      <c r="D97" s="65"/>
      <c r="E97" s="65"/>
      <c r="F97" s="65"/>
      <c r="G97" s="65"/>
      <c r="H97" s="65"/>
      <c r="I97" s="65"/>
      <c r="J97" s="65"/>
      <c r="K97" s="65"/>
      <c r="L97" s="65"/>
      <c r="M97" s="65"/>
      <c r="N97" s="65"/>
      <c r="O97" s="65"/>
      <c r="P97" s="65"/>
      <c r="Q97" s="65"/>
      <c r="R97" s="65"/>
      <c r="S97" s="65"/>
      <c r="T97" s="65"/>
      <c r="U97" s="66"/>
      <c r="V97" s="64"/>
      <c r="W97" s="65"/>
      <c r="X97" s="65"/>
      <c r="Y97" s="65"/>
      <c r="Z97" s="318"/>
      <c r="AA97" s="318"/>
      <c r="AB97" s="318"/>
      <c r="AC97" s="318"/>
      <c r="AD97" s="319"/>
      <c r="AE97" s="319"/>
      <c r="AF97" s="319"/>
      <c r="AG97" s="319"/>
      <c r="AH97" s="319"/>
      <c r="AI97" s="319"/>
      <c r="AJ97" s="319"/>
      <c r="AK97" s="65"/>
    </row>
    <row r="98" spans="3:37" ht="15">
      <c r="C98" s="311" t="s">
        <v>64</v>
      </c>
      <c r="D98" s="312"/>
      <c r="E98" s="312"/>
      <c r="F98" s="312"/>
      <c r="G98" s="312"/>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56"/>
    </row>
    <row r="99" spans="3:37" ht="15">
      <c r="C99" s="313"/>
      <c r="D99" s="313"/>
      <c r="E99" s="313"/>
      <c r="F99" s="313"/>
      <c r="G99" s="313"/>
      <c r="H99" s="313"/>
      <c r="I99" s="313"/>
      <c r="J99" s="313"/>
      <c r="K99" s="313"/>
      <c r="L99" s="313"/>
      <c r="M99" s="313"/>
      <c r="N99" s="313"/>
      <c r="O99" s="313"/>
      <c r="P99" s="313"/>
      <c r="Q99" s="313"/>
      <c r="R99" s="313"/>
      <c r="S99" s="313"/>
      <c r="T99" s="313"/>
      <c r="U99" s="313"/>
      <c r="V99" s="313"/>
      <c r="W99" s="313"/>
      <c r="X99" s="313"/>
      <c r="Y99" s="313"/>
      <c r="Z99" s="313"/>
      <c r="AA99" s="313"/>
      <c r="AB99" s="313"/>
      <c r="AC99" s="313"/>
      <c r="AD99" s="313"/>
      <c r="AE99" s="313"/>
      <c r="AF99" s="313"/>
      <c r="AG99" s="313"/>
      <c r="AH99" s="313"/>
      <c r="AI99" s="313"/>
      <c r="AJ99" s="313"/>
      <c r="AK99" s="56"/>
    </row>
    <row r="100" spans="1:37" ht="15">
      <c r="A100" s="230" t="s">
        <v>65</v>
      </c>
      <c r="B100" s="230"/>
      <c r="C100" s="230"/>
      <c r="V100" s="230" t="s">
        <v>65</v>
      </c>
      <c r="W100" s="230"/>
      <c r="X100" s="230"/>
      <c r="Y100" s="80"/>
      <c r="Z100" s="80"/>
      <c r="AA100" s="80"/>
      <c r="AB100" s="80"/>
      <c r="AC100" s="80"/>
      <c r="AD100" s="80"/>
      <c r="AE100" s="80"/>
      <c r="AF100" s="80"/>
      <c r="AG100" s="80"/>
      <c r="AH100" s="80"/>
      <c r="AI100" s="80"/>
      <c r="AJ100" s="80"/>
      <c r="AK100" s="56"/>
    </row>
    <row r="101" spans="1:37" ht="15.75" customHeight="1">
      <c r="A101" s="314" t="s">
        <v>75</v>
      </c>
      <c r="B101" s="144"/>
      <c r="C101" s="144"/>
      <c r="D101" s="144"/>
      <c r="E101" s="144"/>
      <c r="F101" s="144"/>
      <c r="G101" s="144"/>
      <c r="H101" s="144"/>
      <c r="I101" s="197"/>
      <c r="J101" s="183"/>
      <c r="K101" s="183"/>
      <c r="L101" s="183"/>
      <c r="M101" s="183"/>
      <c r="N101" s="183"/>
      <c r="O101" s="183"/>
      <c r="P101" s="183"/>
      <c r="Q101" s="183"/>
      <c r="R101" s="183"/>
      <c r="S101" s="183"/>
      <c r="T101" s="183"/>
      <c r="V101" s="314" t="s">
        <v>546</v>
      </c>
      <c r="W101" s="144"/>
      <c r="X101" s="144"/>
      <c r="Y101" s="144"/>
      <c r="Z101" s="144"/>
      <c r="AA101" s="144"/>
      <c r="AB101" s="144"/>
      <c r="AC101" s="394"/>
      <c r="AD101" s="394"/>
      <c r="AE101" s="394"/>
      <c r="AF101" s="394"/>
      <c r="AG101" s="394"/>
      <c r="AH101" s="394"/>
      <c r="AI101" s="394"/>
      <c r="AJ101" s="394"/>
      <c r="AK101" s="56"/>
    </row>
    <row r="103" spans="1:36" ht="15">
      <c r="A103" s="230" t="s">
        <v>66</v>
      </c>
      <c r="B103" s="230"/>
      <c r="C103" s="230"/>
      <c r="D103" s="230"/>
      <c r="E103" s="307">
        <f>IF('County Treasurer'!E103:T103&lt;&gt;"",'County Treasurer'!E103:T103,"")</f>
      </c>
      <c r="F103" s="307"/>
      <c r="G103" s="307"/>
      <c r="H103" s="307"/>
      <c r="I103" s="307"/>
      <c r="J103" s="307"/>
      <c r="K103" s="307"/>
      <c r="L103" s="307"/>
      <c r="M103" s="307"/>
      <c r="N103" s="307"/>
      <c r="O103" s="307"/>
      <c r="P103" s="307"/>
      <c r="Q103" s="307"/>
      <c r="R103" s="307"/>
      <c r="S103" s="307"/>
      <c r="T103" s="307"/>
      <c r="V103" s="230" t="s">
        <v>66</v>
      </c>
      <c r="W103" s="230"/>
      <c r="X103" s="230"/>
      <c r="Y103" s="307">
        <f>IF('County Treasurer'!Y103:AJ103&lt;&gt;"",'County Treasurer'!Y103:AJ103,"")</f>
      </c>
      <c r="Z103" s="308"/>
      <c r="AA103" s="308"/>
      <c r="AB103" s="308"/>
      <c r="AC103" s="308"/>
      <c r="AD103" s="308"/>
      <c r="AE103" s="308"/>
      <c r="AF103" s="308"/>
      <c r="AG103" s="308"/>
      <c r="AH103" s="308"/>
      <c r="AI103" s="308"/>
      <c r="AJ103" s="308"/>
    </row>
    <row r="105" spans="1:36" ht="15">
      <c r="A105" s="230" t="s">
        <v>67</v>
      </c>
      <c r="B105" s="230"/>
      <c r="C105" s="230"/>
      <c r="D105" s="230"/>
      <c r="E105" s="230"/>
      <c r="F105" s="230"/>
      <c r="G105" s="309">
        <f>IF('County Treasurer'!G105:T105&lt;&gt;"",'County Treasurer'!G105:T105,"")</f>
      </c>
      <c r="H105" s="309"/>
      <c r="I105" s="309"/>
      <c r="J105" s="309"/>
      <c r="K105" s="309"/>
      <c r="L105" s="309"/>
      <c r="M105" s="309"/>
      <c r="N105" s="309"/>
      <c r="O105" s="309"/>
      <c r="P105" s="309"/>
      <c r="Q105" s="309"/>
      <c r="R105" s="309"/>
      <c r="S105" s="309"/>
      <c r="T105" s="309"/>
      <c r="V105" s="230" t="s">
        <v>67</v>
      </c>
      <c r="W105" s="230"/>
      <c r="X105" s="230"/>
      <c r="Y105" s="230"/>
      <c r="Z105" s="230"/>
      <c r="AA105" s="309">
        <f>IF('County Treasurer'!AA105:AJ105&lt;&gt;"",'County Treasurer'!AA105:AJ105,"")</f>
      </c>
      <c r="AB105" s="310"/>
      <c r="AC105" s="310"/>
      <c r="AD105" s="310"/>
      <c r="AE105" s="310"/>
      <c r="AF105" s="310"/>
      <c r="AG105" s="310"/>
      <c r="AH105" s="310"/>
      <c r="AI105" s="310"/>
      <c r="AJ105" s="310"/>
    </row>
    <row r="106" ht="6" customHeight="1"/>
    <row r="107" spans="1:36" ht="35.25" customHeight="1">
      <c r="A107" s="304" t="s">
        <v>68</v>
      </c>
      <c r="B107" s="305"/>
      <c r="C107" s="305"/>
      <c r="D107" s="305"/>
      <c r="E107" s="305"/>
      <c r="F107" s="305"/>
      <c r="G107" s="305"/>
      <c r="H107" s="305"/>
      <c r="I107" s="305"/>
      <c r="J107" s="305"/>
      <c r="K107" s="305"/>
      <c r="L107" s="305"/>
      <c r="M107" s="305"/>
      <c r="N107" s="305"/>
      <c r="O107" s="305"/>
      <c r="P107" s="305"/>
      <c r="Q107" s="305"/>
      <c r="R107" s="305"/>
      <c r="S107" s="305"/>
      <c r="T107" s="305"/>
      <c r="U107" s="305"/>
      <c r="V107" s="305"/>
      <c r="W107" s="305"/>
      <c r="X107" s="305"/>
      <c r="Y107" s="305"/>
      <c r="Z107" s="305"/>
      <c r="AA107" s="305"/>
      <c r="AB107" s="305"/>
      <c r="AC107" s="305"/>
      <c r="AD107" s="305"/>
      <c r="AE107" s="305"/>
      <c r="AF107" s="305"/>
      <c r="AG107" s="305"/>
      <c r="AH107" s="305"/>
      <c r="AI107" s="305"/>
      <c r="AJ107" s="305"/>
    </row>
    <row r="108" spans="1:36" ht="15">
      <c r="A108" s="301" t="str">
        <f>'County Treasurer'!A108:F108</f>
        <v>REV 84 0001a  (09/06/17)</v>
      </c>
      <c r="B108" s="302"/>
      <c r="C108" s="302"/>
      <c r="D108" s="302"/>
      <c r="E108" s="302"/>
      <c r="F108" s="302"/>
      <c r="G108" s="216"/>
      <c r="H108" s="216"/>
      <c r="I108" s="303" t="s">
        <v>70</v>
      </c>
      <c r="J108" s="303"/>
      <c r="K108" s="303"/>
      <c r="L108" s="303"/>
      <c r="M108" s="303"/>
      <c r="N108" s="303"/>
      <c r="O108" s="303"/>
      <c r="P108" s="303"/>
      <c r="Q108" s="303"/>
      <c r="R108" s="303"/>
      <c r="S108" s="303"/>
      <c r="T108" s="303"/>
      <c r="U108" s="303"/>
      <c r="V108" s="303"/>
      <c r="W108" s="303"/>
      <c r="X108" s="303"/>
      <c r="Y108" s="303"/>
      <c r="Z108" s="303"/>
      <c r="AA108" s="303"/>
      <c r="AB108" s="303"/>
      <c r="AC108" s="303"/>
      <c r="AD108" s="303"/>
      <c r="AE108" s="303"/>
      <c r="AF108" s="303"/>
      <c r="AG108" s="303"/>
      <c r="AH108" s="306" t="s">
        <v>479</v>
      </c>
      <c r="AI108" s="306"/>
      <c r="AJ108" s="306"/>
    </row>
  </sheetData>
  <sheetProtection password="CE7A" sheet="1" selectLockedCells="1"/>
  <mergeCells count="170">
    <mergeCell ref="AD91:AJ91"/>
    <mergeCell ref="AD92:AJ92"/>
    <mergeCell ref="W93:AC93"/>
    <mergeCell ref="A107:AJ107"/>
    <mergeCell ref="A89:K89"/>
    <mergeCell ref="Y89:AC89"/>
    <mergeCell ref="W90:AC90"/>
    <mergeCell ref="AA91:AC91"/>
    <mergeCell ref="A100:C100"/>
    <mergeCell ref="V100:X100"/>
    <mergeCell ref="AD89:AJ89"/>
    <mergeCell ref="AD90:AJ90"/>
    <mergeCell ref="H76:U76"/>
    <mergeCell ref="Y76:AC76"/>
    <mergeCell ref="A80:O80"/>
    <mergeCell ref="Q80:T80"/>
    <mergeCell ref="AD76:AJ76"/>
    <mergeCell ref="AD79:AJ79"/>
    <mergeCell ref="AD80:AJ80"/>
    <mergeCell ref="AD77:AJ77"/>
    <mergeCell ref="V64:Y64"/>
    <mergeCell ref="W77:AC77"/>
    <mergeCell ref="Y78:AA78"/>
    <mergeCell ref="AB78:AC78"/>
    <mergeCell ref="A76:C76"/>
    <mergeCell ref="Y74:AC74"/>
    <mergeCell ref="Z64:AJ64"/>
    <mergeCell ref="A65:O65"/>
    <mergeCell ref="V65:AJ65"/>
    <mergeCell ref="V66:Y66"/>
    <mergeCell ref="K28:R28"/>
    <mergeCell ref="V61:AB61"/>
    <mergeCell ref="AC61:AJ61"/>
    <mergeCell ref="AD72:AJ72"/>
    <mergeCell ref="AD73:AJ73"/>
    <mergeCell ref="W70:AC70"/>
    <mergeCell ref="A62:P63"/>
    <mergeCell ref="V62:AJ62"/>
    <mergeCell ref="V63:Z63"/>
    <mergeCell ref="AA63:AJ63"/>
    <mergeCell ref="A34:H34"/>
    <mergeCell ref="J34:W34"/>
    <mergeCell ref="A26:D26"/>
    <mergeCell ref="E26:R26"/>
    <mergeCell ref="T26:AD26"/>
    <mergeCell ref="AG26:AJ26"/>
    <mergeCell ref="C31:J32"/>
    <mergeCell ref="K32:AJ32"/>
    <mergeCell ref="T28:AD28"/>
    <mergeCell ref="AG28:AJ28"/>
    <mergeCell ref="D22:R22"/>
    <mergeCell ref="A22:C22"/>
    <mergeCell ref="B36:AG36"/>
    <mergeCell ref="A39:AJ45"/>
    <mergeCell ref="W46:AJ47"/>
    <mergeCell ref="C47:K47"/>
    <mergeCell ref="A24:E24"/>
    <mergeCell ref="F24:R24"/>
    <mergeCell ref="T24:AD24"/>
    <mergeCell ref="AG24:AJ24"/>
    <mergeCell ref="W11:AJ11"/>
    <mergeCell ref="Z15:AJ15"/>
    <mergeCell ref="L17:T17"/>
    <mergeCell ref="AA13:AJ13"/>
    <mergeCell ref="T22:AD22"/>
    <mergeCell ref="AG22:AJ22"/>
    <mergeCell ref="C19:M20"/>
    <mergeCell ref="P19:Q20"/>
    <mergeCell ref="S19:AE20"/>
    <mergeCell ref="AF19:AK20"/>
    <mergeCell ref="A1:H3"/>
    <mergeCell ref="K3:AF3"/>
    <mergeCell ref="AH3:AK3"/>
    <mergeCell ref="A4:K4"/>
    <mergeCell ref="C15:F15"/>
    <mergeCell ref="C11:T11"/>
    <mergeCell ref="A5:AK6"/>
    <mergeCell ref="C13:G13"/>
    <mergeCell ref="H13:T13"/>
    <mergeCell ref="W13:Z13"/>
    <mergeCell ref="W7:AH7"/>
    <mergeCell ref="X9:AJ9"/>
    <mergeCell ref="G15:T15"/>
    <mergeCell ref="W15:Y15"/>
    <mergeCell ref="A8:B18"/>
    <mergeCell ref="D9:T9"/>
    <mergeCell ref="C17:K17"/>
    <mergeCell ref="W17:AC17"/>
    <mergeCell ref="AD17:AJ17"/>
    <mergeCell ref="V10:V18"/>
    <mergeCell ref="C48:T48"/>
    <mergeCell ref="C50:J50"/>
    <mergeCell ref="K50:T50"/>
    <mergeCell ref="W48:AJ48"/>
    <mergeCell ref="W49:AJ49"/>
    <mergeCell ref="W50:AJ50"/>
    <mergeCell ref="C51:L51"/>
    <mergeCell ref="W53:AJ53"/>
    <mergeCell ref="V54:AH54"/>
    <mergeCell ref="W55:AJ55"/>
    <mergeCell ref="W51:AJ51"/>
    <mergeCell ref="W52:AJ52"/>
    <mergeCell ref="A52:P54"/>
    <mergeCell ref="AC56:AJ56"/>
    <mergeCell ref="A57:P57"/>
    <mergeCell ref="W57:AJ57"/>
    <mergeCell ref="V58:Z58"/>
    <mergeCell ref="AA58:AJ58"/>
    <mergeCell ref="A59:P60"/>
    <mergeCell ref="V59:AH59"/>
    <mergeCell ref="V60:AJ60"/>
    <mergeCell ref="V56:AB56"/>
    <mergeCell ref="Z66:AJ66"/>
    <mergeCell ref="V67:AJ67"/>
    <mergeCell ref="AD70:AJ70"/>
    <mergeCell ref="W80:AC80"/>
    <mergeCell ref="A68:T75"/>
    <mergeCell ref="X68:AC68"/>
    <mergeCell ref="AD68:AJ68"/>
    <mergeCell ref="V69:Y69"/>
    <mergeCell ref="Z69:AJ69"/>
    <mergeCell ref="V71:Y71"/>
    <mergeCell ref="Z71:AJ71"/>
    <mergeCell ref="W72:AC72"/>
    <mergeCell ref="X73:AC73"/>
    <mergeCell ref="A84:T88"/>
    <mergeCell ref="W75:AC75"/>
    <mergeCell ref="AD74:AJ74"/>
    <mergeCell ref="AD75:AJ75"/>
    <mergeCell ref="AD88:AJ88"/>
    <mergeCell ref="Y79:AC79"/>
    <mergeCell ref="C98:AJ99"/>
    <mergeCell ref="A78:O78"/>
    <mergeCell ref="Q78:T78"/>
    <mergeCell ref="AD78:AJ78"/>
    <mergeCell ref="A79:O79"/>
    <mergeCell ref="Q79:T79"/>
    <mergeCell ref="V94:AJ95"/>
    <mergeCell ref="A82:Q82"/>
    <mergeCell ref="Y82:AC82"/>
    <mergeCell ref="AD82:AJ82"/>
    <mergeCell ref="A92:L92"/>
    <mergeCell ref="O92:T92"/>
    <mergeCell ref="Z92:AC92"/>
    <mergeCell ref="AD93:AJ93"/>
    <mergeCell ref="A94:E94"/>
    <mergeCell ref="W84:AC84"/>
    <mergeCell ref="AD84:AJ84"/>
    <mergeCell ref="AA86:AC86"/>
    <mergeCell ref="AD86:AJ86"/>
    <mergeCell ref="W88:AC88"/>
    <mergeCell ref="A105:F105"/>
    <mergeCell ref="J101:T101"/>
    <mergeCell ref="V101:AB101"/>
    <mergeCell ref="AC101:AJ101"/>
    <mergeCell ref="G105:T105"/>
    <mergeCell ref="V105:Z105"/>
    <mergeCell ref="AA105:AJ105"/>
    <mergeCell ref="E103:T103"/>
    <mergeCell ref="V103:X103"/>
    <mergeCell ref="A108:H108"/>
    <mergeCell ref="I108:AG108"/>
    <mergeCell ref="AH108:AJ108"/>
    <mergeCell ref="A101:I101"/>
    <mergeCell ref="A103:D103"/>
    <mergeCell ref="A96:L96"/>
    <mergeCell ref="O96:T96"/>
    <mergeCell ref="Z97:AC97"/>
    <mergeCell ref="AD97:AJ97"/>
    <mergeCell ref="Y103:AJ103"/>
  </mergeCells>
  <dataValidations count="2">
    <dataValidation type="list" allowBlank="1" showInputMessage="1" showErrorMessage="1" sqref="C48:T48">
      <formula1>LandCodes</formula1>
    </dataValidation>
    <dataValidation type="list" allowBlank="1" showInputMessage="1" showErrorMessage="1" sqref="J34:W34">
      <formula1>Cities</formula1>
    </dataValidation>
  </dataValidations>
  <printOptions/>
  <pageMargins left="0.25" right="0.25" top="0.25" bottom="0.25" header="0.5" footer="0.5"/>
  <pageSetup horizontalDpi="600" verticalDpi="600" orientation="portrait" paperSize="5" scale="56" r:id="rId3"/>
  <drawing r:id="rId2"/>
  <legacyDrawing r:id="rId1"/>
</worksheet>
</file>

<file path=xl/worksheets/sheet6.xml><?xml version="1.0" encoding="utf-8"?>
<worksheet xmlns="http://schemas.openxmlformats.org/spreadsheetml/2006/main" xmlns:r="http://schemas.openxmlformats.org/officeDocument/2006/relationships">
  <sheetPr codeName="Sheet2"/>
  <dimension ref="A1:E325"/>
  <sheetViews>
    <sheetView zoomScalePageLayoutView="0" workbookViewId="0" topLeftCell="A78">
      <selection activeCell="C99" sqref="C99"/>
    </sheetView>
  </sheetViews>
  <sheetFormatPr defaultColWidth="9.140625" defaultRowHeight="12.75"/>
  <cols>
    <col min="1" max="1" width="18.7109375" style="106" bestFit="1" customWidth="1"/>
    <col min="2" max="4" width="9.140625" style="106" customWidth="1"/>
    <col min="5" max="5" width="105.421875" style="107" bestFit="1" customWidth="1"/>
    <col min="6" max="16384" width="9.140625" style="106" customWidth="1"/>
  </cols>
  <sheetData>
    <row r="1" spans="1:5" ht="12.75">
      <c r="A1" s="106" t="s">
        <v>544</v>
      </c>
      <c r="E1" s="107" t="s">
        <v>545</v>
      </c>
    </row>
    <row r="2" spans="1:5" ht="12.75">
      <c r="A2" s="106" t="s">
        <v>148</v>
      </c>
      <c r="C2" s="106">
        <v>0.0025</v>
      </c>
      <c r="E2" s="107" t="s">
        <v>476</v>
      </c>
    </row>
    <row r="3" spans="1:5" ht="12.75">
      <c r="A3" s="106" t="s">
        <v>76</v>
      </c>
      <c r="C3" s="106">
        <v>0.0025</v>
      </c>
      <c r="E3" s="107" t="s">
        <v>400</v>
      </c>
    </row>
    <row r="4" spans="1:5" ht="12.75">
      <c r="A4" s="106" t="s">
        <v>323</v>
      </c>
      <c r="C4" s="106">
        <v>0.005</v>
      </c>
      <c r="E4" s="107" t="s">
        <v>401</v>
      </c>
    </row>
    <row r="5" spans="1:5" ht="12.75">
      <c r="A5" s="106" t="s">
        <v>367</v>
      </c>
      <c r="C5" s="106">
        <v>0.0025</v>
      </c>
      <c r="E5" s="107" t="s">
        <v>421</v>
      </c>
    </row>
    <row r="6" spans="1:5" ht="12.75">
      <c r="A6" s="106" t="s">
        <v>164</v>
      </c>
      <c r="C6" s="106">
        <v>0.005</v>
      </c>
      <c r="E6" s="107" t="s">
        <v>424</v>
      </c>
    </row>
    <row r="7" spans="1:5" ht="12.75">
      <c r="A7" s="106" t="s">
        <v>229</v>
      </c>
      <c r="C7" s="106">
        <v>0.0025</v>
      </c>
      <c r="E7" s="107" t="s">
        <v>422</v>
      </c>
    </row>
    <row r="8" spans="1:5" ht="12.75">
      <c r="A8" s="106" t="s">
        <v>291</v>
      </c>
      <c r="C8" s="106">
        <v>0.005</v>
      </c>
      <c r="E8" s="107" t="s">
        <v>420</v>
      </c>
    </row>
    <row r="9" spans="1:5" ht="12.75">
      <c r="A9" s="106" t="s">
        <v>303</v>
      </c>
      <c r="C9" s="106">
        <v>0.005</v>
      </c>
      <c r="E9" s="107" t="s">
        <v>402</v>
      </c>
    </row>
    <row r="10" spans="1:5" ht="12.75">
      <c r="A10" s="106" t="s">
        <v>83</v>
      </c>
      <c r="C10" s="106">
        <v>0.0075</v>
      </c>
      <c r="E10" s="107" t="s">
        <v>425</v>
      </c>
    </row>
    <row r="11" spans="1:5" ht="12.75">
      <c r="A11" s="106" t="s">
        <v>82</v>
      </c>
      <c r="C11" s="106">
        <v>0.0025</v>
      </c>
      <c r="E11" s="107" t="s">
        <v>477</v>
      </c>
    </row>
    <row r="12" spans="1:5" ht="12.75">
      <c r="A12" s="106" t="s">
        <v>165</v>
      </c>
      <c r="C12" s="106">
        <v>0.005</v>
      </c>
      <c r="E12" s="107" t="s">
        <v>426</v>
      </c>
    </row>
    <row r="13" spans="1:5" ht="12.75">
      <c r="A13" s="106" t="s">
        <v>265</v>
      </c>
      <c r="C13" s="106">
        <v>0.005</v>
      </c>
      <c r="E13" s="107" t="s">
        <v>403</v>
      </c>
    </row>
    <row r="14" spans="1:5" ht="12.75">
      <c r="A14" s="106" t="s">
        <v>207</v>
      </c>
      <c r="C14" s="106">
        <v>0.005</v>
      </c>
      <c r="E14" s="107" t="s">
        <v>404</v>
      </c>
    </row>
    <row r="15" spans="1:5" ht="12.75">
      <c r="A15" s="106" t="s">
        <v>102</v>
      </c>
      <c r="C15" s="106">
        <v>0.005</v>
      </c>
      <c r="E15" s="107" t="s">
        <v>427</v>
      </c>
    </row>
    <row r="16" spans="1:5" ht="12.75">
      <c r="A16" s="106" t="s">
        <v>166</v>
      </c>
      <c r="C16" s="106">
        <v>0.005</v>
      </c>
      <c r="E16" s="107" t="s">
        <v>405</v>
      </c>
    </row>
    <row r="17" spans="1:5" ht="12.75">
      <c r="A17" s="106" t="s">
        <v>167</v>
      </c>
      <c r="C17" s="106">
        <v>0.005</v>
      </c>
      <c r="E17" s="107" t="s">
        <v>406</v>
      </c>
    </row>
    <row r="18" spans="1:5" ht="12.75">
      <c r="A18" s="106" t="s">
        <v>359</v>
      </c>
      <c r="C18" s="106">
        <v>0.005</v>
      </c>
      <c r="E18" s="107" t="s">
        <v>407</v>
      </c>
    </row>
    <row r="19" spans="1:5" ht="12.75">
      <c r="A19" s="106" t="s">
        <v>86</v>
      </c>
      <c r="C19" s="106">
        <v>0.0025</v>
      </c>
      <c r="E19" s="107" t="s">
        <v>408</v>
      </c>
    </row>
    <row r="20" spans="1:5" ht="12.75">
      <c r="A20" s="106" t="s">
        <v>85</v>
      </c>
      <c r="C20" s="106">
        <v>0.0025</v>
      </c>
      <c r="E20" s="107" t="s">
        <v>409</v>
      </c>
    </row>
    <row r="21" spans="1:5" ht="12.75">
      <c r="A21" s="106" t="s">
        <v>215</v>
      </c>
      <c r="C21" s="106">
        <v>0.0025</v>
      </c>
      <c r="E21" s="107" t="s">
        <v>410</v>
      </c>
    </row>
    <row r="22" spans="1:5" ht="12.75">
      <c r="A22" s="106" t="s">
        <v>168</v>
      </c>
      <c r="C22" s="106">
        <v>0.005</v>
      </c>
      <c r="E22" s="107" t="s">
        <v>411</v>
      </c>
    </row>
    <row r="23" spans="1:5" ht="12.75">
      <c r="A23" s="106" t="s">
        <v>360</v>
      </c>
      <c r="C23" s="106">
        <v>0.005</v>
      </c>
      <c r="E23" s="107" t="s">
        <v>412</v>
      </c>
    </row>
    <row r="24" spans="1:5" ht="12.75">
      <c r="A24" s="106" t="s">
        <v>266</v>
      </c>
      <c r="C24" s="106">
        <v>0.005</v>
      </c>
      <c r="E24" s="107" t="s">
        <v>413</v>
      </c>
    </row>
    <row r="25" spans="1:5" ht="12.75">
      <c r="A25" s="106" t="s">
        <v>169</v>
      </c>
      <c r="C25" s="106">
        <v>0.005</v>
      </c>
      <c r="E25" s="107" t="s">
        <v>414</v>
      </c>
    </row>
    <row r="26" spans="1:5" ht="12.75">
      <c r="A26" s="106" t="s">
        <v>304</v>
      </c>
      <c r="C26" s="106">
        <v>0.005</v>
      </c>
      <c r="E26" s="107" t="s">
        <v>415</v>
      </c>
    </row>
    <row r="27" spans="1:5" ht="12.75">
      <c r="A27" s="106" t="s">
        <v>204</v>
      </c>
      <c r="C27" s="106">
        <v>0.005</v>
      </c>
      <c r="E27" s="107" t="s">
        <v>428</v>
      </c>
    </row>
    <row r="28" spans="1:5" ht="12.75">
      <c r="A28" s="106" t="s">
        <v>240</v>
      </c>
      <c r="C28" s="106">
        <v>0.0025</v>
      </c>
      <c r="E28" s="107" t="s">
        <v>416</v>
      </c>
    </row>
    <row r="29" spans="1:5" ht="12.75">
      <c r="A29" s="106" t="s">
        <v>119</v>
      </c>
      <c r="C29" s="106">
        <v>0.0025</v>
      </c>
      <c r="E29" s="107" t="s">
        <v>429</v>
      </c>
    </row>
    <row r="30" spans="1:5" ht="12.75">
      <c r="A30" s="106" t="s">
        <v>305</v>
      </c>
      <c r="C30" s="106">
        <v>0.005</v>
      </c>
      <c r="E30" s="107" t="s">
        <v>430</v>
      </c>
    </row>
    <row r="31" spans="1:5" ht="12.75">
      <c r="A31" s="106" t="s">
        <v>267</v>
      </c>
      <c r="C31" s="106">
        <v>0.005</v>
      </c>
      <c r="E31" s="107" t="s">
        <v>431</v>
      </c>
    </row>
    <row r="32" spans="1:5" ht="12.75">
      <c r="A32" s="106" t="s">
        <v>344</v>
      </c>
      <c r="C32" s="106">
        <v>0.005</v>
      </c>
      <c r="E32" s="107" t="s">
        <v>432</v>
      </c>
    </row>
    <row r="33" spans="1:5" ht="12.75">
      <c r="A33" s="106" t="s">
        <v>170</v>
      </c>
      <c r="C33" s="106">
        <v>0.005</v>
      </c>
      <c r="E33" s="107" t="s">
        <v>433</v>
      </c>
    </row>
    <row r="34" spans="1:5" ht="12.75">
      <c r="A34" s="106" t="s">
        <v>292</v>
      </c>
      <c r="C34" s="106">
        <v>0.005</v>
      </c>
      <c r="E34" s="107" t="s">
        <v>434</v>
      </c>
    </row>
    <row r="35" spans="1:5" ht="12.75">
      <c r="A35" s="106" t="s">
        <v>103</v>
      </c>
      <c r="C35" s="106">
        <v>0.005</v>
      </c>
      <c r="E35" s="107" t="s">
        <v>435</v>
      </c>
    </row>
    <row r="36" spans="1:5" ht="12.75">
      <c r="A36" s="106" t="s">
        <v>268</v>
      </c>
      <c r="C36" s="106">
        <v>0.005</v>
      </c>
      <c r="E36" s="107" t="s">
        <v>436</v>
      </c>
    </row>
    <row r="37" spans="1:5" ht="12.75">
      <c r="A37" s="106" t="s">
        <v>171</v>
      </c>
      <c r="C37" s="106">
        <v>0.005</v>
      </c>
      <c r="E37" s="107" t="s">
        <v>437</v>
      </c>
    </row>
    <row r="38" spans="1:5" ht="12.75">
      <c r="A38" s="106" t="s">
        <v>92</v>
      </c>
      <c r="C38" s="106">
        <v>0.0025</v>
      </c>
      <c r="E38" s="107" t="s">
        <v>438</v>
      </c>
    </row>
    <row r="39" spans="1:5" ht="12.75">
      <c r="A39" s="106" t="s">
        <v>113</v>
      </c>
      <c r="C39" s="106">
        <v>0.0025</v>
      </c>
      <c r="E39" s="107" t="s">
        <v>439</v>
      </c>
    </row>
    <row r="40" spans="1:5" ht="12.75">
      <c r="A40" s="106" t="s">
        <v>352</v>
      </c>
      <c r="C40" s="106">
        <v>0.0025</v>
      </c>
      <c r="E40" s="107" t="s">
        <v>440</v>
      </c>
    </row>
    <row r="41" spans="1:5" ht="12.75">
      <c r="A41" s="106" t="s">
        <v>219</v>
      </c>
      <c r="C41" s="106">
        <v>0.005</v>
      </c>
      <c r="E41" s="107" t="s">
        <v>441</v>
      </c>
    </row>
    <row r="42" spans="1:5" ht="12.75">
      <c r="A42" s="106" t="s">
        <v>220</v>
      </c>
      <c r="C42" s="106">
        <v>0.005</v>
      </c>
      <c r="E42" s="107" t="s">
        <v>442</v>
      </c>
    </row>
    <row r="43" spans="1:5" ht="12.75">
      <c r="A43" s="106" t="s">
        <v>93</v>
      </c>
      <c r="C43" s="106">
        <v>0.005</v>
      </c>
      <c r="E43" s="107" t="s">
        <v>443</v>
      </c>
    </row>
    <row r="44" spans="1:5" ht="12.75">
      <c r="A44" s="106" t="s">
        <v>91</v>
      </c>
      <c r="C44" s="106">
        <v>0.005</v>
      </c>
      <c r="E44" s="107" t="s">
        <v>444</v>
      </c>
    </row>
    <row r="45" spans="1:5" ht="12.75">
      <c r="A45" s="106" t="s">
        <v>324</v>
      </c>
      <c r="C45" s="106">
        <v>0.005</v>
      </c>
      <c r="E45" s="107" t="s">
        <v>445</v>
      </c>
    </row>
    <row r="46" spans="1:5" ht="12.75">
      <c r="A46" s="106" t="s">
        <v>337</v>
      </c>
      <c r="C46" s="106">
        <v>0.0025</v>
      </c>
      <c r="E46" s="107" t="s">
        <v>446</v>
      </c>
    </row>
    <row r="47" spans="1:5" ht="12.75">
      <c r="A47" s="106" t="s">
        <v>97</v>
      </c>
      <c r="C47" s="106">
        <v>0.005</v>
      </c>
      <c r="E47" s="107" t="s">
        <v>447</v>
      </c>
    </row>
    <row r="48" spans="1:5" ht="12.75">
      <c r="A48" s="106" t="s">
        <v>101</v>
      </c>
      <c r="C48" s="106">
        <v>0.005</v>
      </c>
      <c r="E48" s="107" t="s">
        <v>448</v>
      </c>
    </row>
    <row r="49" spans="1:5" ht="12.75">
      <c r="A49" s="106" t="s">
        <v>84</v>
      </c>
      <c r="C49" s="106">
        <v>0.0025</v>
      </c>
      <c r="E49" s="107" t="s">
        <v>449</v>
      </c>
    </row>
    <row r="50" spans="1:5" ht="12.75">
      <c r="A50" s="106" t="s">
        <v>209</v>
      </c>
      <c r="C50" s="106">
        <v>0.0025</v>
      </c>
      <c r="E50" s="107" t="s">
        <v>450</v>
      </c>
    </row>
    <row r="51" spans="1:5" ht="12.75">
      <c r="A51" s="106" t="s">
        <v>172</v>
      </c>
      <c r="C51" s="106">
        <v>0.005</v>
      </c>
      <c r="E51" s="107" t="s">
        <v>451</v>
      </c>
    </row>
    <row r="52" spans="1:5" ht="12.75">
      <c r="A52" s="106" t="s">
        <v>368</v>
      </c>
      <c r="C52" s="106">
        <v>0.0025</v>
      </c>
      <c r="E52" s="107" t="s">
        <v>417</v>
      </c>
    </row>
    <row r="53" spans="1:5" ht="12.75">
      <c r="A53" s="106" t="s">
        <v>354</v>
      </c>
      <c r="C53" s="106">
        <v>0.005</v>
      </c>
      <c r="E53" s="107" t="s">
        <v>452</v>
      </c>
    </row>
    <row r="54" spans="1:5" ht="12.75">
      <c r="A54" s="106" t="s">
        <v>369</v>
      </c>
      <c r="C54" s="106">
        <v>0.0025</v>
      </c>
      <c r="E54" s="107" t="s">
        <v>453</v>
      </c>
    </row>
    <row r="55" spans="1:5" ht="12.75">
      <c r="A55" s="106" t="s">
        <v>109</v>
      </c>
      <c r="C55" s="106">
        <v>0.005</v>
      </c>
      <c r="E55" s="107" t="s">
        <v>454</v>
      </c>
    </row>
    <row r="56" spans="1:5" ht="12.75">
      <c r="A56" s="106" t="s">
        <v>338</v>
      </c>
      <c r="C56" s="106">
        <v>0.0025</v>
      </c>
      <c r="E56" s="107" t="s">
        <v>455</v>
      </c>
    </row>
    <row r="57" spans="1:5" ht="12.75">
      <c r="A57" s="106" t="s">
        <v>241</v>
      </c>
      <c r="C57" s="106">
        <v>0.0025</v>
      </c>
      <c r="E57" s="107" t="s">
        <v>418</v>
      </c>
    </row>
    <row r="58" spans="1:5" ht="12.75">
      <c r="A58" s="106" t="s">
        <v>293</v>
      </c>
      <c r="C58" s="106">
        <v>0.005</v>
      </c>
      <c r="E58" s="107" t="s">
        <v>456</v>
      </c>
    </row>
    <row r="59" spans="1:5" ht="12.75">
      <c r="A59" s="106" t="s">
        <v>127</v>
      </c>
      <c r="C59" s="106">
        <v>0.005</v>
      </c>
      <c r="E59" s="107" t="s">
        <v>457</v>
      </c>
    </row>
    <row r="60" spans="1:5" ht="12.75">
      <c r="A60" s="106" t="s">
        <v>149</v>
      </c>
      <c r="C60" s="106">
        <v>0.0025</v>
      </c>
      <c r="E60" s="107" t="s">
        <v>458</v>
      </c>
    </row>
    <row r="61" spans="1:5" ht="12.75">
      <c r="A61" s="106" t="s">
        <v>133</v>
      </c>
      <c r="C61" s="106">
        <v>0.0025</v>
      </c>
      <c r="E61" s="107" t="s">
        <v>459</v>
      </c>
    </row>
    <row r="62" spans="1:5" ht="12.75">
      <c r="A62" s="106" t="s">
        <v>242</v>
      </c>
      <c r="C62" s="106">
        <v>0.005</v>
      </c>
      <c r="E62" s="107" t="s">
        <v>460</v>
      </c>
    </row>
    <row r="63" spans="1:5" ht="12.75">
      <c r="A63" s="106" t="s">
        <v>158</v>
      </c>
      <c r="C63" s="106">
        <v>0.005</v>
      </c>
      <c r="E63" s="107" t="s">
        <v>461</v>
      </c>
    </row>
    <row r="64" spans="1:5" ht="12.75">
      <c r="A64" s="106" t="s">
        <v>173</v>
      </c>
      <c r="C64" s="106">
        <v>0.005</v>
      </c>
      <c r="E64" s="107" t="s">
        <v>462</v>
      </c>
    </row>
    <row r="65" spans="1:5" ht="12.75">
      <c r="A65" s="106" t="s">
        <v>112</v>
      </c>
      <c r="C65" s="106">
        <v>0.0025</v>
      </c>
      <c r="E65" s="107" t="s">
        <v>463</v>
      </c>
    </row>
    <row r="66" spans="1:5" ht="12.75">
      <c r="A66" s="106" t="s">
        <v>230</v>
      </c>
      <c r="C66" s="106">
        <v>0.0025</v>
      </c>
      <c r="E66" s="107" t="s">
        <v>464</v>
      </c>
    </row>
    <row r="67" spans="1:5" ht="12.75">
      <c r="A67" s="106" t="s">
        <v>259</v>
      </c>
      <c r="C67" s="106">
        <v>0.0025</v>
      </c>
      <c r="E67" s="107" t="s">
        <v>465</v>
      </c>
    </row>
    <row r="68" spans="1:5" ht="12.75">
      <c r="A68" s="106" t="s">
        <v>306</v>
      </c>
      <c r="C68" s="106">
        <v>0.0025</v>
      </c>
      <c r="E68" s="107" t="s">
        <v>466</v>
      </c>
    </row>
    <row r="69" spans="1:5" ht="12.75">
      <c r="A69" s="106" t="s">
        <v>231</v>
      </c>
      <c r="C69" s="106">
        <v>0.0025</v>
      </c>
      <c r="E69" s="107" t="s">
        <v>467</v>
      </c>
    </row>
    <row r="70" spans="1:5" ht="12.75">
      <c r="A70" s="106" t="s">
        <v>110</v>
      </c>
      <c r="C70" s="106">
        <v>0.0025</v>
      </c>
      <c r="E70" s="133" t="s">
        <v>567</v>
      </c>
    </row>
    <row r="71" spans="1:5" ht="12.75">
      <c r="A71" s="106" t="s">
        <v>325</v>
      </c>
      <c r="C71" s="106">
        <v>0.005</v>
      </c>
      <c r="E71" s="133" t="s">
        <v>568</v>
      </c>
    </row>
    <row r="72" spans="1:5" ht="12.75">
      <c r="A72" s="106" t="s">
        <v>174</v>
      </c>
      <c r="C72" s="106">
        <v>0.005</v>
      </c>
      <c r="E72" s="107" t="s">
        <v>468</v>
      </c>
    </row>
    <row r="73" spans="1:5" ht="12.75">
      <c r="A73" s="106" t="s">
        <v>118</v>
      </c>
      <c r="C73" s="106">
        <v>0.0025</v>
      </c>
      <c r="E73" s="107" t="s">
        <v>469</v>
      </c>
    </row>
    <row r="74" spans="1:5" ht="12.75">
      <c r="A74" s="106" t="s">
        <v>269</v>
      </c>
      <c r="C74" s="106">
        <v>0.005</v>
      </c>
      <c r="E74" s="107" t="s">
        <v>470</v>
      </c>
    </row>
    <row r="75" spans="1:5" ht="12.75">
      <c r="A75" s="106" t="s">
        <v>175</v>
      </c>
      <c r="C75" s="106">
        <v>0.005</v>
      </c>
      <c r="E75" s="107" t="s">
        <v>471</v>
      </c>
    </row>
    <row r="76" spans="1:5" ht="12.75">
      <c r="A76" s="106" t="s">
        <v>120</v>
      </c>
      <c r="C76" s="106">
        <v>0.005</v>
      </c>
      <c r="E76" s="107" t="s">
        <v>472</v>
      </c>
    </row>
    <row r="77" spans="1:5" ht="12.75">
      <c r="A77" s="106" t="s">
        <v>270</v>
      </c>
      <c r="C77" s="106">
        <v>0.0025</v>
      </c>
      <c r="E77" s="107" t="s">
        <v>473</v>
      </c>
    </row>
    <row r="78" spans="1:5" ht="12.75">
      <c r="A78" s="106" t="s">
        <v>271</v>
      </c>
      <c r="C78" s="106">
        <v>0.005</v>
      </c>
      <c r="E78" s="107" t="s">
        <v>474</v>
      </c>
    </row>
    <row r="79" spans="1:5" ht="12.75">
      <c r="A79" s="106" t="s">
        <v>307</v>
      </c>
      <c r="C79" s="106">
        <v>0.005</v>
      </c>
      <c r="E79" s="107" t="s">
        <v>419</v>
      </c>
    </row>
    <row r="80" spans="1:5" ht="12.75">
      <c r="A80" s="106" t="s">
        <v>134</v>
      </c>
      <c r="C80" s="106">
        <v>0.005</v>
      </c>
      <c r="E80" s="107" t="s">
        <v>475</v>
      </c>
    </row>
    <row r="81" spans="1:5" ht="12.75">
      <c r="A81" s="106" t="s">
        <v>210</v>
      </c>
      <c r="C81" s="106">
        <v>0.0025</v>
      </c>
      <c r="E81" s="107" t="s">
        <v>423</v>
      </c>
    </row>
    <row r="82" spans="1:3" ht="12.75">
      <c r="A82" s="106" t="s">
        <v>150</v>
      </c>
      <c r="C82" s="106">
        <v>0.0025</v>
      </c>
    </row>
    <row r="83" spans="1:5" ht="12.75">
      <c r="A83" s="106" t="s">
        <v>243</v>
      </c>
      <c r="C83" s="106">
        <v>0</v>
      </c>
      <c r="E83" s="107" t="s">
        <v>423</v>
      </c>
    </row>
    <row r="84" spans="1:3" ht="12.75">
      <c r="A84" s="106" t="s">
        <v>370</v>
      </c>
      <c r="C84" s="106">
        <v>0.0025</v>
      </c>
    </row>
    <row r="85" spans="1:5" ht="12.75">
      <c r="A85" s="106" t="s">
        <v>94</v>
      </c>
      <c r="C85" s="106">
        <v>0.0025</v>
      </c>
      <c r="E85" s="107" t="s">
        <v>423</v>
      </c>
    </row>
    <row r="86" spans="1:3" ht="12.75">
      <c r="A86" s="106" t="s">
        <v>176</v>
      </c>
      <c r="C86" s="106">
        <v>0.005</v>
      </c>
    </row>
    <row r="87" spans="1:3" ht="12.75">
      <c r="A87" s="106" t="s">
        <v>135</v>
      </c>
      <c r="C87" s="106">
        <v>0.005</v>
      </c>
    </row>
    <row r="88" spans="1:3" ht="12.75">
      <c r="A88" s="106" t="s">
        <v>308</v>
      </c>
      <c r="C88" s="106">
        <v>0.005</v>
      </c>
    </row>
    <row r="89" spans="1:3" ht="12.75">
      <c r="A89" s="106" t="s">
        <v>361</v>
      </c>
      <c r="C89" s="106">
        <v>0.005</v>
      </c>
    </row>
    <row r="90" spans="1:3" ht="12.75">
      <c r="A90" s="106" t="s">
        <v>326</v>
      </c>
      <c r="C90" s="106">
        <v>0</v>
      </c>
    </row>
    <row r="91" spans="1:3" ht="12.75">
      <c r="A91" s="106" t="s">
        <v>371</v>
      </c>
      <c r="C91" s="106">
        <v>0.0025</v>
      </c>
    </row>
    <row r="92" spans="1:3" ht="12.75">
      <c r="A92" s="106" t="s">
        <v>177</v>
      </c>
      <c r="C92" s="106">
        <v>0.005</v>
      </c>
    </row>
    <row r="93" spans="1:3" ht="12.75">
      <c r="A93" s="106" t="s">
        <v>362</v>
      </c>
      <c r="C93" s="106">
        <v>0.005</v>
      </c>
    </row>
    <row r="94" spans="1:3" ht="12.75">
      <c r="A94" s="106" t="s">
        <v>124</v>
      </c>
      <c r="C94" s="106">
        <v>0.0025</v>
      </c>
    </row>
    <row r="95" spans="1:3" ht="12.75">
      <c r="A95" s="106" t="s">
        <v>272</v>
      </c>
      <c r="C95" s="106">
        <v>0.005</v>
      </c>
    </row>
    <row r="96" spans="1:3" ht="12.75">
      <c r="A96" s="106" t="s">
        <v>273</v>
      </c>
      <c r="C96" s="106">
        <v>0.005</v>
      </c>
    </row>
    <row r="97" spans="1:3" ht="12.75">
      <c r="A97" s="106" t="s">
        <v>98</v>
      </c>
      <c r="C97" s="106">
        <v>0.0025</v>
      </c>
    </row>
    <row r="98" spans="1:3" ht="12.75">
      <c r="A98" s="106" t="s">
        <v>126</v>
      </c>
      <c r="C98" s="106">
        <v>0.005</v>
      </c>
    </row>
    <row r="99" spans="1:3" ht="12.75">
      <c r="A99" s="106" t="s">
        <v>289</v>
      </c>
      <c r="C99" s="106">
        <v>0.02</v>
      </c>
    </row>
    <row r="100" spans="1:3" ht="12.75">
      <c r="A100" s="106" t="s">
        <v>372</v>
      </c>
      <c r="C100" s="106">
        <v>0.0025</v>
      </c>
    </row>
    <row r="101" spans="1:3" ht="12.75">
      <c r="A101" s="106" t="s">
        <v>372</v>
      </c>
      <c r="C101" s="106">
        <v>0.0025</v>
      </c>
    </row>
    <row r="102" spans="1:3" ht="12.75">
      <c r="A102" s="106" t="s">
        <v>136</v>
      </c>
      <c r="C102" s="106">
        <v>0.005</v>
      </c>
    </row>
    <row r="103" spans="1:3" ht="12.75">
      <c r="A103" s="106" t="s">
        <v>274</v>
      </c>
      <c r="C103" s="106">
        <v>0.005</v>
      </c>
    </row>
    <row r="104" spans="1:3" ht="12.75">
      <c r="A104" s="106" t="s">
        <v>309</v>
      </c>
      <c r="C104" s="106">
        <v>0.005</v>
      </c>
    </row>
    <row r="105" spans="1:3" ht="12.75">
      <c r="A105" s="106" t="s">
        <v>216</v>
      </c>
      <c r="C105" s="106">
        <v>0.0025</v>
      </c>
    </row>
    <row r="106" spans="1:3" ht="12.75">
      <c r="A106" s="106" t="s">
        <v>137</v>
      </c>
      <c r="C106" s="106">
        <v>0.0025</v>
      </c>
    </row>
    <row r="107" spans="1:3" ht="12.75">
      <c r="A107" s="106" t="s">
        <v>384</v>
      </c>
      <c r="C107" s="106">
        <v>0.005</v>
      </c>
    </row>
    <row r="108" spans="1:3" ht="12.75">
      <c r="A108" s="106" t="s">
        <v>385</v>
      </c>
      <c r="C108" s="106">
        <v>0.005</v>
      </c>
    </row>
    <row r="109" spans="1:3" ht="12.75">
      <c r="A109" s="106" t="s">
        <v>310</v>
      </c>
      <c r="C109" s="106">
        <v>0.005</v>
      </c>
    </row>
    <row r="110" spans="1:3" ht="12.75">
      <c r="A110" s="106" t="s">
        <v>132</v>
      </c>
      <c r="C110" s="106">
        <v>0.005</v>
      </c>
    </row>
    <row r="111" spans="1:3" ht="12.75">
      <c r="A111" s="106" t="s">
        <v>147</v>
      </c>
      <c r="C111" s="106">
        <v>0.0025</v>
      </c>
    </row>
    <row r="112" spans="1:3" ht="12.75">
      <c r="A112" s="106" t="s">
        <v>294</v>
      </c>
      <c r="C112" s="106">
        <v>0.005</v>
      </c>
    </row>
    <row r="113" spans="1:3" ht="12.75">
      <c r="A113" s="106" t="s">
        <v>386</v>
      </c>
      <c r="C113" s="106">
        <v>0.0025</v>
      </c>
    </row>
    <row r="114" spans="1:3" ht="12.75">
      <c r="A114" s="106" t="s">
        <v>232</v>
      </c>
      <c r="C114" s="106">
        <v>0.0025</v>
      </c>
    </row>
    <row r="115" spans="1:3" ht="12.75">
      <c r="A115" s="106" t="s">
        <v>138</v>
      </c>
      <c r="C115" s="106">
        <v>0.0025</v>
      </c>
    </row>
    <row r="116" spans="1:3" ht="12.75">
      <c r="A116" s="106" t="s">
        <v>77</v>
      </c>
      <c r="C116" s="106">
        <v>0.0025</v>
      </c>
    </row>
    <row r="117" spans="1:3" ht="12.75">
      <c r="A117" s="106" t="s">
        <v>151</v>
      </c>
      <c r="C117" s="106">
        <v>0.0025</v>
      </c>
    </row>
    <row r="118" spans="1:3" ht="12.75">
      <c r="A118" s="106" t="s">
        <v>178</v>
      </c>
      <c r="C118" s="106">
        <v>0.005</v>
      </c>
    </row>
    <row r="119" spans="1:3" ht="12.75">
      <c r="A119" s="106" t="s">
        <v>254</v>
      </c>
      <c r="C119" s="106">
        <v>0.0025</v>
      </c>
    </row>
    <row r="120" spans="1:3" ht="12.75">
      <c r="A120" s="106" t="s">
        <v>311</v>
      </c>
      <c r="C120" s="106">
        <v>0.005</v>
      </c>
    </row>
    <row r="121" spans="1:3" ht="12.75">
      <c r="A121" s="106" t="s">
        <v>260</v>
      </c>
      <c r="C121" s="106">
        <v>0.0025</v>
      </c>
    </row>
    <row r="122" spans="1:3" ht="12.75">
      <c r="A122" s="106" t="s">
        <v>157</v>
      </c>
      <c r="C122" s="106">
        <v>0.005</v>
      </c>
    </row>
    <row r="123" spans="1:3" ht="12.75">
      <c r="A123" s="106" t="s">
        <v>179</v>
      </c>
      <c r="C123" s="106">
        <v>0.005</v>
      </c>
    </row>
    <row r="124" spans="1:3" ht="12.75">
      <c r="A124" s="106" t="s">
        <v>161</v>
      </c>
      <c r="C124" s="106">
        <v>0.005</v>
      </c>
    </row>
    <row r="125" spans="1:3" ht="12.75">
      <c r="A125" s="106" t="s">
        <v>128</v>
      </c>
      <c r="C125" s="106">
        <v>0.0025</v>
      </c>
    </row>
    <row r="126" spans="1:3" ht="12.75">
      <c r="A126" s="106" t="s">
        <v>114</v>
      </c>
      <c r="C126" s="106">
        <v>0.0025</v>
      </c>
    </row>
    <row r="127" spans="1:3" ht="12.75">
      <c r="A127" s="106" t="s">
        <v>115</v>
      </c>
      <c r="C127" s="106">
        <v>0.0025</v>
      </c>
    </row>
    <row r="128" spans="1:3" ht="12.75">
      <c r="A128" s="106" t="s">
        <v>180</v>
      </c>
      <c r="C128" s="106">
        <v>0.005</v>
      </c>
    </row>
    <row r="129" spans="1:3" ht="12.75">
      <c r="A129" s="106" t="s">
        <v>87</v>
      </c>
      <c r="C129" s="106">
        <v>0.005</v>
      </c>
    </row>
    <row r="130" spans="1:3" ht="12.75">
      <c r="A130" s="106" t="s">
        <v>181</v>
      </c>
      <c r="C130" s="106">
        <v>0.005</v>
      </c>
    </row>
    <row r="131" spans="1:3" ht="12.75">
      <c r="A131" s="106" t="s">
        <v>339</v>
      </c>
      <c r="C131" s="106">
        <v>0.0025</v>
      </c>
    </row>
    <row r="132" spans="1:3" ht="12.75">
      <c r="A132" s="106" t="s">
        <v>163</v>
      </c>
      <c r="C132" s="106">
        <v>0.005</v>
      </c>
    </row>
    <row r="133" spans="1:3" ht="12.75">
      <c r="A133" s="106" t="s">
        <v>182</v>
      </c>
      <c r="C133" s="106">
        <v>0.005</v>
      </c>
    </row>
    <row r="134" spans="1:3" ht="12.75">
      <c r="A134" s="106" t="s">
        <v>203</v>
      </c>
      <c r="C134" s="106">
        <v>0.005</v>
      </c>
    </row>
    <row r="135" spans="1:3" ht="12.75">
      <c r="A135" s="106" t="s">
        <v>211</v>
      </c>
      <c r="C135" s="106">
        <v>0.0025</v>
      </c>
    </row>
    <row r="136" spans="1:3" ht="12.75">
      <c r="A136" s="106" t="s">
        <v>208</v>
      </c>
      <c r="C136" s="106">
        <v>0.0025</v>
      </c>
    </row>
    <row r="137" spans="1:3" ht="12.75">
      <c r="A137" s="106" t="s">
        <v>214</v>
      </c>
      <c r="C137" s="106">
        <v>0.005</v>
      </c>
    </row>
    <row r="138" spans="1:3" ht="12.75">
      <c r="A138" s="106" t="s">
        <v>139</v>
      </c>
      <c r="C138" s="106">
        <v>0</v>
      </c>
    </row>
    <row r="139" spans="1:3" ht="12.75">
      <c r="A139" s="106" t="s">
        <v>104</v>
      </c>
      <c r="C139" s="106">
        <v>0.005</v>
      </c>
    </row>
    <row r="140" spans="1:3" ht="12.75">
      <c r="A140" s="106" t="s">
        <v>295</v>
      </c>
      <c r="C140" s="106">
        <v>0.005</v>
      </c>
    </row>
    <row r="141" spans="1:3" ht="12.75">
      <c r="A141" s="106" t="s">
        <v>373</v>
      </c>
      <c r="C141" s="106">
        <v>0.0025</v>
      </c>
    </row>
    <row r="142" spans="1:3" ht="12.75">
      <c r="A142" s="106" t="s">
        <v>345</v>
      </c>
      <c r="C142" s="106">
        <v>0.005</v>
      </c>
    </row>
    <row r="143" spans="1:3" ht="12.75">
      <c r="A143" s="106" t="s">
        <v>183</v>
      </c>
      <c r="C143" s="106">
        <v>0.005</v>
      </c>
    </row>
    <row r="144" spans="1:3" ht="12.75">
      <c r="A144" s="106" t="s">
        <v>312</v>
      </c>
      <c r="C144" s="106">
        <v>0.005</v>
      </c>
    </row>
    <row r="145" spans="1:3" ht="12.75">
      <c r="A145" s="106" t="s">
        <v>275</v>
      </c>
      <c r="C145" s="106">
        <v>0.005</v>
      </c>
    </row>
    <row r="146" spans="1:3" ht="12.75">
      <c r="A146" s="106" t="s">
        <v>374</v>
      </c>
      <c r="C146" s="106">
        <v>0</v>
      </c>
    </row>
    <row r="147" spans="1:3" ht="12.75">
      <c r="A147" s="106" t="s">
        <v>159</v>
      </c>
      <c r="C147" s="106">
        <v>0.005</v>
      </c>
    </row>
    <row r="148" spans="1:3" ht="12.75">
      <c r="A148" s="106" t="s">
        <v>327</v>
      </c>
      <c r="C148" s="106">
        <v>0</v>
      </c>
    </row>
    <row r="149" spans="1:3" ht="12.75">
      <c r="A149" s="106" t="s">
        <v>95</v>
      </c>
      <c r="C149" s="106">
        <v>0.005</v>
      </c>
    </row>
    <row r="150" spans="1:3" ht="12.75">
      <c r="A150" s="106" t="s">
        <v>218</v>
      </c>
      <c r="C150" s="106">
        <v>0.005</v>
      </c>
    </row>
    <row r="151" spans="1:3" ht="12.75">
      <c r="A151" s="106" t="s">
        <v>328</v>
      </c>
      <c r="C151" s="106">
        <v>0.005</v>
      </c>
    </row>
    <row r="152" spans="1:3" ht="12.75">
      <c r="A152" s="106" t="s">
        <v>228</v>
      </c>
      <c r="C152" s="106">
        <v>0.0025</v>
      </c>
    </row>
    <row r="153" spans="1:3" ht="12.75">
      <c r="A153" s="106" t="s">
        <v>78</v>
      </c>
      <c r="C153" s="106">
        <v>0.0025</v>
      </c>
    </row>
    <row r="154" spans="1:3" ht="12.75">
      <c r="A154" s="106" t="s">
        <v>255</v>
      </c>
      <c r="C154" s="106">
        <v>0.0025</v>
      </c>
    </row>
    <row r="155" spans="1:3" ht="12.75">
      <c r="A155" s="106" t="s">
        <v>116</v>
      </c>
      <c r="C155" s="106">
        <v>0.0025</v>
      </c>
    </row>
    <row r="156" spans="1:3" ht="12.75">
      <c r="A156" s="106" t="s">
        <v>296</v>
      </c>
      <c r="C156" s="106">
        <v>0.005</v>
      </c>
    </row>
    <row r="157" spans="1:3" ht="12.75">
      <c r="A157" s="106" t="s">
        <v>363</v>
      </c>
      <c r="C157" s="106">
        <v>0.005</v>
      </c>
    </row>
    <row r="158" spans="1:3" ht="12.75">
      <c r="A158" s="106" t="s">
        <v>552</v>
      </c>
      <c r="C158" s="106">
        <v>0.005</v>
      </c>
    </row>
    <row r="159" spans="1:3" ht="12.75">
      <c r="A159" s="106" t="s">
        <v>387</v>
      </c>
      <c r="C159" s="106">
        <v>0.005</v>
      </c>
    </row>
    <row r="160" spans="1:3" ht="12.75">
      <c r="A160" s="106" t="s">
        <v>375</v>
      </c>
      <c r="C160" s="106">
        <v>0.0025</v>
      </c>
    </row>
    <row r="161" spans="1:3" ht="12.75">
      <c r="A161" s="106" t="s">
        <v>121</v>
      </c>
      <c r="C161" s="106">
        <v>0.005</v>
      </c>
    </row>
    <row r="162" spans="1:3" ht="12.75">
      <c r="A162" s="106" t="s">
        <v>184</v>
      </c>
      <c r="C162" s="106">
        <v>0.005</v>
      </c>
    </row>
    <row r="163" spans="1:3" ht="12.75">
      <c r="A163" s="106" t="s">
        <v>340</v>
      </c>
      <c r="C163" s="106">
        <v>0.0025</v>
      </c>
    </row>
    <row r="164" spans="1:3" ht="12.75">
      <c r="A164" s="106" t="s">
        <v>313</v>
      </c>
      <c r="C164" s="106">
        <v>0.005</v>
      </c>
    </row>
    <row r="165" spans="1:3" ht="12.75">
      <c r="A165" s="106" t="s">
        <v>237</v>
      </c>
      <c r="C165" s="106">
        <v>0.005</v>
      </c>
    </row>
    <row r="166" spans="1:3" ht="12.75">
      <c r="A166" s="106" t="s">
        <v>140</v>
      </c>
      <c r="C166" s="106">
        <v>0.005</v>
      </c>
    </row>
    <row r="167" spans="1:3" ht="12.75">
      <c r="A167" s="106" t="s">
        <v>152</v>
      </c>
      <c r="C167" s="106">
        <v>0.0025</v>
      </c>
    </row>
    <row r="168" spans="1:3" ht="12.75">
      <c r="A168" s="106" t="s">
        <v>329</v>
      </c>
      <c r="C168" s="106">
        <v>0.0025</v>
      </c>
    </row>
    <row r="169" spans="1:3" ht="12.75">
      <c r="A169" s="106" t="s">
        <v>185</v>
      </c>
      <c r="C169" s="106">
        <v>0.005</v>
      </c>
    </row>
    <row r="170" spans="1:3" ht="12.75">
      <c r="A170" s="106" t="s">
        <v>186</v>
      </c>
      <c r="C170" s="106">
        <v>0.005</v>
      </c>
    </row>
    <row r="171" spans="1:3" ht="12.75">
      <c r="A171" s="106" t="s">
        <v>129</v>
      </c>
      <c r="C171" s="106">
        <v>0.0025</v>
      </c>
    </row>
    <row r="172" spans="1:3" ht="12.75">
      <c r="A172" s="106" t="s">
        <v>261</v>
      </c>
      <c r="C172" s="106">
        <v>0</v>
      </c>
    </row>
    <row r="173" spans="1:3" ht="12.75">
      <c r="A173" s="106" t="s">
        <v>262</v>
      </c>
      <c r="C173" s="106">
        <v>0.0025</v>
      </c>
    </row>
    <row r="174" spans="1:3" ht="12.75">
      <c r="A174" s="106" t="s">
        <v>314</v>
      </c>
      <c r="C174" s="106">
        <v>0.005</v>
      </c>
    </row>
    <row r="175" spans="1:3" ht="12.75">
      <c r="A175" s="106" t="s">
        <v>330</v>
      </c>
      <c r="C175" s="106">
        <v>0.0025</v>
      </c>
    </row>
    <row r="176" spans="1:3" ht="12.75">
      <c r="A176" s="106" t="s">
        <v>187</v>
      </c>
      <c r="C176" s="106">
        <v>0.005</v>
      </c>
    </row>
    <row r="177" spans="1:3" ht="12.75">
      <c r="A177" s="106" t="s">
        <v>276</v>
      </c>
      <c r="C177" s="106">
        <v>0.005</v>
      </c>
    </row>
    <row r="178" spans="1:3" ht="12.75">
      <c r="A178" s="106" t="s">
        <v>315</v>
      </c>
      <c r="C178" s="106">
        <v>0.005</v>
      </c>
    </row>
    <row r="179" spans="1:3" ht="12.75">
      <c r="A179" s="106" t="s">
        <v>153</v>
      </c>
      <c r="C179" s="106">
        <v>0.0025</v>
      </c>
    </row>
    <row r="180" spans="1:3" ht="12.75">
      <c r="A180" s="106" t="s">
        <v>221</v>
      </c>
      <c r="C180" s="106">
        <v>0.005</v>
      </c>
    </row>
    <row r="181" spans="1:3" ht="12.75">
      <c r="A181" s="106" t="s">
        <v>141</v>
      </c>
      <c r="C181" s="106">
        <v>0.005</v>
      </c>
    </row>
    <row r="182" spans="1:3" ht="12.75">
      <c r="A182" s="106" t="s">
        <v>222</v>
      </c>
      <c r="C182" s="106">
        <v>0.005</v>
      </c>
    </row>
    <row r="183" spans="1:3" ht="12.75">
      <c r="A183" s="106" t="s">
        <v>316</v>
      </c>
      <c r="C183" s="106">
        <v>0.005</v>
      </c>
    </row>
    <row r="184" spans="1:3" ht="12.75">
      <c r="A184" s="106" t="s">
        <v>388</v>
      </c>
      <c r="C184" s="106">
        <v>0.0025</v>
      </c>
    </row>
    <row r="185" spans="1:3" ht="12.75">
      <c r="A185" s="106" t="s">
        <v>297</v>
      </c>
      <c r="C185" s="106">
        <v>0.005</v>
      </c>
    </row>
    <row r="186" spans="1:3" ht="12.75">
      <c r="A186" s="106" t="s">
        <v>317</v>
      </c>
      <c r="C186" s="106">
        <v>0.005</v>
      </c>
    </row>
    <row r="187" spans="1:3" ht="12.75">
      <c r="A187" s="106" t="s">
        <v>300</v>
      </c>
      <c r="C187" s="106">
        <v>0.0025</v>
      </c>
    </row>
    <row r="188" spans="1:3" ht="12.75">
      <c r="A188" s="106" t="s">
        <v>389</v>
      </c>
      <c r="C188" s="106">
        <v>0.0025</v>
      </c>
    </row>
    <row r="189" spans="1:3" ht="12.75">
      <c r="A189" s="106" t="s">
        <v>223</v>
      </c>
      <c r="C189" s="106">
        <v>0.005</v>
      </c>
    </row>
    <row r="190" spans="1:3" ht="12.75">
      <c r="A190" s="106" t="s">
        <v>244</v>
      </c>
      <c r="C190" s="106">
        <v>0</v>
      </c>
    </row>
    <row r="191" spans="1:3" ht="12.75">
      <c r="A191" s="106" t="s">
        <v>188</v>
      </c>
      <c r="C191" s="106">
        <v>0.005</v>
      </c>
    </row>
    <row r="192" spans="1:3" ht="12.75">
      <c r="A192" s="106" t="s">
        <v>263</v>
      </c>
      <c r="C192" s="106">
        <v>0.005</v>
      </c>
    </row>
    <row r="193" spans="1:3" ht="12.75">
      <c r="A193" s="106" t="s">
        <v>364</v>
      </c>
      <c r="C193" s="106">
        <v>0.005</v>
      </c>
    </row>
    <row r="194" spans="1:3" ht="12.75">
      <c r="A194" s="106" t="s">
        <v>189</v>
      </c>
      <c r="C194" s="106">
        <v>0.005</v>
      </c>
    </row>
    <row r="195" spans="1:3" ht="12.75">
      <c r="A195" s="106" t="s">
        <v>190</v>
      </c>
      <c r="C195" s="106">
        <v>0.005</v>
      </c>
    </row>
    <row r="196" spans="1:3" ht="12.75">
      <c r="A196" s="106" t="s">
        <v>341</v>
      </c>
      <c r="C196" s="106">
        <v>0.0025</v>
      </c>
    </row>
    <row r="197" spans="1:3" ht="12.75">
      <c r="A197" s="106" t="s">
        <v>160</v>
      </c>
      <c r="C197" s="106">
        <v>0.005</v>
      </c>
    </row>
    <row r="198" spans="1:3" ht="12.75">
      <c r="A198" s="106" t="s">
        <v>376</v>
      </c>
      <c r="C198" s="106">
        <v>0.0025</v>
      </c>
    </row>
    <row r="199" spans="1:3" ht="12.75">
      <c r="A199" s="106" t="s">
        <v>154</v>
      </c>
      <c r="C199" s="106">
        <v>0.0025</v>
      </c>
    </row>
    <row r="200" spans="1:3" ht="12.75">
      <c r="A200" s="106" t="s">
        <v>155</v>
      </c>
      <c r="C200" s="106">
        <v>0.0025</v>
      </c>
    </row>
    <row r="201" spans="1:3" ht="12.75">
      <c r="A201" s="106" t="s">
        <v>233</v>
      </c>
      <c r="C201" s="106">
        <v>0.0025</v>
      </c>
    </row>
    <row r="202" spans="1:3" ht="12.75">
      <c r="A202" s="106" t="s">
        <v>245</v>
      </c>
      <c r="C202" s="106">
        <v>0.0025</v>
      </c>
    </row>
    <row r="203" spans="1:3" ht="12.75">
      <c r="A203" s="106" t="s">
        <v>239</v>
      </c>
      <c r="C203" s="106">
        <v>0.0025</v>
      </c>
    </row>
    <row r="204" spans="1:3" ht="12.75">
      <c r="A204" s="106" t="s">
        <v>346</v>
      </c>
      <c r="C204" s="106">
        <v>0.005</v>
      </c>
    </row>
    <row r="205" spans="1:3" ht="12.75">
      <c r="A205" s="106" t="s">
        <v>246</v>
      </c>
      <c r="C205" s="106">
        <v>0.0025</v>
      </c>
    </row>
    <row r="206" spans="1:3" ht="12.75">
      <c r="A206" s="106" t="s">
        <v>247</v>
      </c>
      <c r="C206" s="106">
        <v>0.0025</v>
      </c>
    </row>
    <row r="207" spans="1:3" ht="12.75">
      <c r="A207" s="106" t="s">
        <v>277</v>
      </c>
      <c r="C207" s="106">
        <v>0.005</v>
      </c>
    </row>
    <row r="208" spans="1:3" ht="12.75">
      <c r="A208" s="106" t="s">
        <v>79</v>
      </c>
      <c r="C208" s="106">
        <v>0.0025</v>
      </c>
    </row>
    <row r="209" spans="1:3" ht="12.75">
      <c r="A209" s="106" t="s">
        <v>253</v>
      </c>
      <c r="C209" s="106">
        <v>0.0025</v>
      </c>
    </row>
    <row r="210" spans="1:3" ht="12.75">
      <c r="A210" s="106" t="s">
        <v>191</v>
      </c>
      <c r="C210" s="106">
        <v>0.005</v>
      </c>
    </row>
    <row r="211" spans="1:3" ht="12.75">
      <c r="A211" s="106" t="s">
        <v>278</v>
      </c>
      <c r="C211" s="106">
        <v>0.005</v>
      </c>
    </row>
    <row r="212" spans="1:3" ht="12.75">
      <c r="A212" s="106" t="s">
        <v>377</v>
      </c>
      <c r="C212" s="106">
        <v>0.0025</v>
      </c>
    </row>
    <row r="213" spans="1:3" ht="12.75">
      <c r="A213" s="106" t="s">
        <v>130</v>
      </c>
      <c r="C213" s="106">
        <v>0.005</v>
      </c>
    </row>
    <row r="214" spans="1:3" ht="12.75">
      <c r="A214" s="106" t="s">
        <v>248</v>
      </c>
      <c r="C214" s="106">
        <v>0.0025</v>
      </c>
    </row>
    <row r="215" spans="1:3" ht="12.75">
      <c r="A215" s="106" t="s">
        <v>224</v>
      </c>
      <c r="C215" s="106">
        <v>0.0025</v>
      </c>
    </row>
    <row r="216" spans="1:3" ht="12.75">
      <c r="A216" s="106" t="s">
        <v>258</v>
      </c>
      <c r="C216" s="106">
        <v>0.0025</v>
      </c>
    </row>
    <row r="217" spans="1:3" ht="12.75">
      <c r="A217" s="106" t="s">
        <v>264</v>
      </c>
      <c r="C217" s="106">
        <v>0.005</v>
      </c>
    </row>
    <row r="218" spans="1:3" ht="12.75">
      <c r="A218" s="106" t="s">
        <v>131</v>
      </c>
      <c r="C218" s="106">
        <v>0.0025</v>
      </c>
    </row>
    <row r="219" spans="1:3" ht="12.75">
      <c r="A219" s="106" t="s">
        <v>99</v>
      </c>
      <c r="C219" s="106">
        <v>0.005</v>
      </c>
    </row>
    <row r="220" spans="1:3" ht="12.75">
      <c r="A220" s="106" t="s">
        <v>205</v>
      </c>
      <c r="C220" s="106">
        <v>0.005</v>
      </c>
    </row>
    <row r="221" spans="1:3" ht="12.75">
      <c r="A221" s="106" t="s">
        <v>162</v>
      </c>
      <c r="C221" s="106">
        <v>0.005</v>
      </c>
    </row>
    <row r="222" spans="1:3" ht="12.75">
      <c r="A222" s="106" t="s">
        <v>206</v>
      </c>
      <c r="C222" s="106">
        <v>0.005</v>
      </c>
    </row>
    <row r="223" spans="1:3" ht="12.75">
      <c r="A223" s="106" t="s">
        <v>355</v>
      </c>
      <c r="C223" s="106">
        <v>0</v>
      </c>
    </row>
    <row r="224" spans="1:3" ht="12.75">
      <c r="A224" s="106" t="s">
        <v>88</v>
      </c>
      <c r="C224" s="106">
        <v>0.005</v>
      </c>
    </row>
    <row r="225" spans="1:3" ht="12.75">
      <c r="A225" s="106" t="s">
        <v>378</v>
      </c>
      <c r="C225" s="106">
        <v>0.0025</v>
      </c>
    </row>
    <row r="226" spans="1:3" ht="12.75">
      <c r="A226" s="106" t="s">
        <v>279</v>
      </c>
      <c r="C226" s="106">
        <v>0.005</v>
      </c>
    </row>
    <row r="227" spans="1:3" ht="12.75">
      <c r="A227" s="106" t="s">
        <v>142</v>
      </c>
      <c r="C227" s="106">
        <v>0.005</v>
      </c>
    </row>
    <row r="228" spans="1:3" ht="12.75">
      <c r="A228" s="106" t="s">
        <v>347</v>
      </c>
      <c r="C228" s="106">
        <v>0.0025</v>
      </c>
    </row>
    <row r="229" spans="1:3" ht="12.75">
      <c r="A229" s="106" t="s">
        <v>256</v>
      </c>
      <c r="C229" s="106">
        <v>0.0025</v>
      </c>
    </row>
    <row r="230" spans="1:3" ht="12.75">
      <c r="A230" s="106" t="s">
        <v>234</v>
      </c>
      <c r="C230" s="106">
        <v>0.0025</v>
      </c>
    </row>
    <row r="231" spans="1:3" ht="12.75">
      <c r="A231" s="106" t="s">
        <v>192</v>
      </c>
      <c r="C231" s="106">
        <v>0.005</v>
      </c>
    </row>
    <row r="232" spans="1:3" ht="12.75">
      <c r="A232" s="106" t="s">
        <v>193</v>
      </c>
      <c r="C232" s="106">
        <v>0.005</v>
      </c>
    </row>
    <row r="233" spans="1:3" ht="12.75">
      <c r="A233" s="106" t="s">
        <v>125</v>
      </c>
      <c r="C233" s="106">
        <v>0.0025</v>
      </c>
    </row>
    <row r="234" spans="1:3" ht="12.75">
      <c r="A234" s="106" t="s">
        <v>89</v>
      </c>
      <c r="C234" s="106">
        <v>0.005</v>
      </c>
    </row>
    <row r="235" spans="1:3" ht="12.75">
      <c r="A235" s="106" t="s">
        <v>105</v>
      </c>
      <c r="C235" s="106">
        <v>0.005</v>
      </c>
    </row>
    <row r="236" spans="1:3" ht="12.75">
      <c r="A236" s="106" t="s">
        <v>80</v>
      </c>
      <c r="C236" s="106">
        <v>0.0025</v>
      </c>
    </row>
    <row r="237" spans="1:3" ht="12.75">
      <c r="A237" s="106" t="s">
        <v>249</v>
      </c>
      <c r="C237" s="106">
        <v>0.0025</v>
      </c>
    </row>
    <row r="238" spans="1:3" ht="12.75">
      <c r="A238" s="106" t="s">
        <v>122</v>
      </c>
      <c r="C238" s="106">
        <v>0.0025</v>
      </c>
    </row>
    <row r="239" spans="1:3" ht="12.75">
      <c r="A239" s="106" t="s">
        <v>331</v>
      </c>
      <c r="C239" s="106">
        <v>0.0025</v>
      </c>
    </row>
    <row r="240" spans="1:3" ht="12.75">
      <c r="A240" s="106" t="s">
        <v>379</v>
      </c>
      <c r="C240" s="106">
        <v>0.0025</v>
      </c>
    </row>
    <row r="241" spans="1:3" ht="12.75">
      <c r="A241" s="106" t="s">
        <v>212</v>
      </c>
      <c r="C241" s="106">
        <v>0.0025</v>
      </c>
    </row>
    <row r="242" spans="1:3" ht="12.75">
      <c r="A242" s="106" t="s">
        <v>280</v>
      </c>
      <c r="C242" s="106">
        <v>0.005</v>
      </c>
    </row>
    <row r="243" spans="1:3" ht="12.75">
      <c r="A243" s="106" t="s">
        <v>143</v>
      </c>
      <c r="C243" s="106">
        <v>0.005</v>
      </c>
    </row>
    <row r="244" spans="1:3" ht="12.75">
      <c r="A244" s="106" t="s">
        <v>281</v>
      </c>
      <c r="C244" s="106">
        <v>0.005</v>
      </c>
    </row>
    <row r="245" spans="1:3" ht="12.75">
      <c r="A245" s="106" t="s">
        <v>194</v>
      </c>
      <c r="C245" s="106">
        <v>0.005</v>
      </c>
    </row>
    <row r="246" spans="1:3" ht="12.75">
      <c r="A246" s="106" t="s">
        <v>288</v>
      </c>
      <c r="C246" s="106">
        <v>0.02</v>
      </c>
    </row>
    <row r="247" spans="1:3" ht="12.75">
      <c r="A247" s="106" t="s">
        <v>195</v>
      </c>
      <c r="C247" s="106">
        <v>0.005</v>
      </c>
    </row>
    <row r="248" spans="1:3" ht="12.75">
      <c r="A248" s="106" t="s">
        <v>196</v>
      </c>
      <c r="C248" s="106">
        <v>0.005</v>
      </c>
    </row>
    <row r="249" spans="1:3" ht="12.75">
      <c r="A249" s="106" t="s">
        <v>298</v>
      </c>
      <c r="C249" s="106">
        <v>0.005</v>
      </c>
    </row>
    <row r="250" spans="1:3" ht="12.75">
      <c r="A250" s="106" t="s">
        <v>390</v>
      </c>
      <c r="C250" s="106">
        <v>0.0025</v>
      </c>
    </row>
    <row r="251" spans="1:3" ht="12.75">
      <c r="A251" s="106" t="s">
        <v>100</v>
      </c>
      <c r="C251" s="106">
        <v>0.005</v>
      </c>
    </row>
    <row r="252" spans="1:3" ht="12.75">
      <c r="A252" s="106" t="s">
        <v>238</v>
      </c>
      <c r="C252" s="106">
        <v>0.005</v>
      </c>
    </row>
    <row r="253" spans="1:3" ht="12.75">
      <c r="A253" s="106" t="s">
        <v>197</v>
      </c>
      <c r="C253" s="106">
        <v>0.005</v>
      </c>
    </row>
    <row r="254" spans="1:3" ht="12.75">
      <c r="A254" s="106" t="s">
        <v>290</v>
      </c>
      <c r="C254" s="106">
        <v>0.005</v>
      </c>
    </row>
    <row r="255" spans="1:3" ht="12.75">
      <c r="A255" s="106" t="s">
        <v>299</v>
      </c>
      <c r="C255" s="106">
        <v>0.0025</v>
      </c>
    </row>
    <row r="256" spans="1:3" ht="12.75">
      <c r="A256" s="106" t="s">
        <v>198</v>
      </c>
      <c r="C256" s="106">
        <v>0.0025</v>
      </c>
    </row>
    <row r="257" spans="1:3" ht="12.75">
      <c r="A257" s="106" t="s">
        <v>318</v>
      </c>
      <c r="C257" s="106">
        <v>0.005</v>
      </c>
    </row>
    <row r="258" spans="1:3" ht="12.75">
      <c r="A258" s="106" t="s">
        <v>302</v>
      </c>
      <c r="C258" s="106">
        <v>0.005</v>
      </c>
    </row>
    <row r="259" spans="1:3" ht="12.75">
      <c r="A259" s="106" t="s">
        <v>199</v>
      </c>
      <c r="C259" s="106">
        <v>0.005</v>
      </c>
    </row>
    <row r="260" spans="1:3" ht="12.75">
      <c r="A260" s="106" t="s">
        <v>144</v>
      </c>
      <c r="C260" s="106">
        <v>0.005</v>
      </c>
    </row>
    <row r="261" spans="1:3" ht="12.75">
      <c r="A261" s="106" t="s">
        <v>257</v>
      </c>
      <c r="C261" s="106">
        <v>0.0025</v>
      </c>
    </row>
    <row r="262" spans="1:3" ht="12.75">
      <c r="A262" s="106" t="s">
        <v>213</v>
      </c>
      <c r="C262" s="106">
        <v>0.0025</v>
      </c>
    </row>
    <row r="263" spans="1:3" ht="12.75">
      <c r="A263" s="106" t="s">
        <v>282</v>
      </c>
      <c r="C263" s="106">
        <v>0.005</v>
      </c>
    </row>
    <row r="264" spans="1:3" ht="12.75">
      <c r="A264" s="106" t="s">
        <v>332</v>
      </c>
      <c r="C264" s="106">
        <v>0.0025</v>
      </c>
    </row>
    <row r="265" spans="1:3" ht="12.75">
      <c r="A265" s="106" t="s">
        <v>333</v>
      </c>
      <c r="C265" s="106">
        <v>0.005</v>
      </c>
    </row>
    <row r="266" spans="1:3" ht="12.75">
      <c r="A266" s="106" t="s">
        <v>322</v>
      </c>
      <c r="C266" s="106">
        <v>0.005</v>
      </c>
    </row>
    <row r="267" spans="1:3" ht="12.75">
      <c r="A267" s="106" t="s">
        <v>334</v>
      </c>
      <c r="C267" s="106">
        <v>0.005</v>
      </c>
    </row>
    <row r="268" spans="1:3" ht="12.75">
      <c r="A268" s="106" t="s">
        <v>235</v>
      </c>
      <c r="C268" s="106">
        <v>0.0025</v>
      </c>
    </row>
    <row r="269" spans="1:3" ht="12.75">
      <c r="A269" s="106" t="s">
        <v>342</v>
      </c>
      <c r="C269" s="106">
        <v>0.0025</v>
      </c>
    </row>
    <row r="270" spans="1:3" ht="12.75">
      <c r="A270" s="106" t="s">
        <v>380</v>
      </c>
      <c r="C270" s="106">
        <v>0.0025</v>
      </c>
    </row>
    <row r="271" spans="1:3" ht="12.75">
      <c r="A271" s="106" t="s">
        <v>319</v>
      </c>
      <c r="C271" s="106">
        <v>0.005</v>
      </c>
    </row>
    <row r="272" spans="1:3" ht="12.75">
      <c r="A272" s="106" t="s">
        <v>111</v>
      </c>
      <c r="C272" s="106">
        <v>0</v>
      </c>
    </row>
    <row r="273" spans="1:3" ht="12.75">
      <c r="A273" s="106" t="s">
        <v>283</v>
      </c>
      <c r="C273" s="106">
        <v>0.005</v>
      </c>
    </row>
    <row r="274" spans="1:3" ht="12.75">
      <c r="A274" s="106" t="s">
        <v>336</v>
      </c>
      <c r="C274" s="106">
        <v>0.0025</v>
      </c>
    </row>
    <row r="275" spans="1:3" ht="12.75">
      <c r="A275" s="106" t="s">
        <v>301</v>
      </c>
      <c r="C275" s="106">
        <v>0.0025</v>
      </c>
    </row>
    <row r="276" spans="1:3" ht="12.75">
      <c r="A276" s="106" t="s">
        <v>320</v>
      </c>
      <c r="C276" s="106">
        <v>0.005</v>
      </c>
    </row>
    <row r="277" spans="1:3" ht="12.75">
      <c r="A277" s="106" t="s">
        <v>365</v>
      </c>
      <c r="C277" s="106">
        <v>0.005</v>
      </c>
    </row>
    <row r="278" spans="1:3" ht="12.75">
      <c r="A278" s="106" t="s">
        <v>284</v>
      </c>
      <c r="C278" s="106">
        <v>0.005</v>
      </c>
    </row>
    <row r="279" spans="1:3" ht="12.75">
      <c r="A279" s="106" t="s">
        <v>391</v>
      </c>
      <c r="C279" s="106">
        <v>0.005</v>
      </c>
    </row>
    <row r="280" spans="1:3" ht="12.75">
      <c r="A280" s="106" t="s">
        <v>285</v>
      </c>
      <c r="C280" s="106">
        <v>0.005</v>
      </c>
    </row>
    <row r="281" spans="1:3" ht="12.75">
      <c r="A281" s="106" t="s">
        <v>381</v>
      </c>
      <c r="C281" s="106">
        <v>0.0025</v>
      </c>
    </row>
    <row r="282" spans="1:3" ht="12.75">
      <c r="A282" s="106" t="s">
        <v>348</v>
      </c>
      <c r="C282" s="106">
        <v>0.005</v>
      </c>
    </row>
    <row r="283" spans="1:3" ht="12.75">
      <c r="A283" s="106" t="s">
        <v>343</v>
      </c>
      <c r="C283" s="106">
        <v>0.005</v>
      </c>
    </row>
    <row r="284" spans="1:3" ht="12.75">
      <c r="A284" s="106" t="s">
        <v>392</v>
      </c>
      <c r="C284" s="106">
        <v>0.0025</v>
      </c>
    </row>
    <row r="285" spans="1:3" ht="12.75">
      <c r="A285" s="106" t="s">
        <v>225</v>
      </c>
      <c r="C285" s="106">
        <v>0.0025</v>
      </c>
    </row>
    <row r="286" spans="1:3" ht="12.75">
      <c r="A286" s="106" t="s">
        <v>250</v>
      </c>
      <c r="C286" s="106">
        <v>0.005</v>
      </c>
    </row>
    <row r="287" spans="1:3" ht="12.75">
      <c r="A287" s="106" t="s">
        <v>393</v>
      </c>
      <c r="C287" s="106">
        <v>0.0025</v>
      </c>
    </row>
    <row r="288" spans="1:3" ht="12.75">
      <c r="A288" s="106" t="s">
        <v>200</v>
      </c>
      <c r="C288" s="106">
        <v>0.005</v>
      </c>
    </row>
    <row r="289" spans="1:3" ht="12.75">
      <c r="A289" s="106" t="s">
        <v>349</v>
      </c>
      <c r="C289" s="106">
        <v>0.005</v>
      </c>
    </row>
    <row r="290" spans="1:3" ht="12.75">
      <c r="A290" s="106" t="s">
        <v>251</v>
      </c>
      <c r="C290" s="106">
        <v>0.0025</v>
      </c>
    </row>
    <row r="291" spans="1:3" ht="12.75">
      <c r="A291" s="106" t="s">
        <v>394</v>
      </c>
      <c r="C291" s="106">
        <v>0.005</v>
      </c>
    </row>
    <row r="292" spans="1:3" ht="12.75">
      <c r="A292" s="106" t="s">
        <v>382</v>
      </c>
      <c r="C292" s="106">
        <v>0.0025</v>
      </c>
    </row>
    <row r="293" spans="1:3" ht="12.75">
      <c r="A293" s="106" t="s">
        <v>287</v>
      </c>
      <c r="C293" s="106">
        <v>0.005</v>
      </c>
    </row>
    <row r="294" spans="1:3" ht="12.75">
      <c r="A294" s="106" t="s">
        <v>226</v>
      </c>
      <c r="C294" s="106">
        <v>0.005</v>
      </c>
    </row>
    <row r="295" spans="1:3" ht="12.75">
      <c r="A295" s="106" t="s">
        <v>106</v>
      </c>
      <c r="C295" s="106">
        <v>0.005</v>
      </c>
    </row>
    <row r="296" spans="1:3" ht="12.75">
      <c r="A296" s="106" t="s">
        <v>351</v>
      </c>
      <c r="C296" s="106">
        <v>0.0025</v>
      </c>
    </row>
    <row r="297" spans="1:3" ht="12.75">
      <c r="A297" s="106" t="s">
        <v>356</v>
      </c>
      <c r="C297" s="106">
        <v>0.005</v>
      </c>
    </row>
    <row r="298" spans="1:3" ht="12.75">
      <c r="A298" s="106" t="s">
        <v>357</v>
      </c>
      <c r="C298" s="106">
        <v>0.0025</v>
      </c>
    </row>
    <row r="299" spans="1:3" ht="12.75">
      <c r="A299" s="106" t="s">
        <v>353</v>
      </c>
      <c r="C299" s="106">
        <v>0.0025</v>
      </c>
    </row>
    <row r="300" spans="1:3" ht="12.75">
      <c r="A300" s="106" t="s">
        <v>395</v>
      </c>
      <c r="C300" s="106">
        <v>0.005</v>
      </c>
    </row>
    <row r="301" spans="1:3" ht="12.75">
      <c r="A301" s="106" t="s">
        <v>145</v>
      </c>
      <c r="C301" s="106">
        <v>0.005</v>
      </c>
    </row>
    <row r="302" spans="1:3" ht="12.75">
      <c r="A302" s="106" t="s">
        <v>107</v>
      </c>
      <c r="C302" s="106">
        <v>0.005</v>
      </c>
    </row>
    <row r="303" spans="1:3" ht="12.75">
      <c r="A303" s="106" t="s">
        <v>81</v>
      </c>
      <c r="C303" s="106">
        <v>0.0025</v>
      </c>
    </row>
    <row r="304" spans="1:3" ht="12.75">
      <c r="A304" s="106" t="s">
        <v>123</v>
      </c>
      <c r="C304" s="106">
        <v>0.005</v>
      </c>
    </row>
    <row r="305" spans="1:3" ht="12.75">
      <c r="A305" s="106" t="s">
        <v>335</v>
      </c>
      <c r="C305" s="106">
        <v>0</v>
      </c>
    </row>
    <row r="306" spans="1:3" ht="12.75">
      <c r="A306" s="106" t="s">
        <v>96</v>
      </c>
      <c r="C306" s="106">
        <v>0.005</v>
      </c>
    </row>
    <row r="307" spans="1:3" ht="12.75">
      <c r="A307" s="106" t="s">
        <v>90</v>
      </c>
      <c r="C307" s="106">
        <v>0.005</v>
      </c>
    </row>
    <row r="308" spans="1:3" ht="12.75">
      <c r="A308" s="106" t="s">
        <v>156</v>
      </c>
      <c r="C308" s="106">
        <v>0.0025</v>
      </c>
    </row>
    <row r="309" spans="1:3" ht="12.75">
      <c r="A309" s="106" t="s">
        <v>358</v>
      </c>
      <c r="C309" s="106">
        <v>0.005</v>
      </c>
    </row>
    <row r="310" spans="1:3" ht="12.75">
      <c r="A310" s="106" t="s">
        <v>217</v>
      </c>
      <c r="C310" s="106">
        <v>0.0025</v>
      </c>
    </row>
    <row r="311" spans="1:3" ht="12.75">
      <c r="A311" s="106" t="s">
        <v>366</v>
      </c>
      <c r="C311" s="106">
        <v>0.0025</v>
      </c>
    </row>
    <row r="312" spans="1:3" ht="12.75">
      <c r="A312" s="106" t="s">
        <v>236</v>
      </c>
      <c r="C312" s="106">
        <v>0.0025</v>
      </c>
    </row>
    <row r="313" spans="1:3" ht="12.75">
      <c r="A313" s="106" t="s">
        <v>286</v>
      </c>
      <c r="C313" s="106">
        <v>0.0025</v>
      </c>
    </row>
    <row r="314" spans="1:3" ht="12.75">
      <c r="A314" s="106" t="s">
        <v>146</v>
      </c>
      <c r="C314" s="106">
        <v>0.005</v>
      </c>
    </row>
    <row r="315" spans="1:3" ht="12.75">
      <c r="A315" s="106" t="s">
        <v>227</v>
      </c>
      <c r="C315" s="106">
        <v>0.0025</v>
      </c>
    </row>
    <row r="316" spans="1:3" ht="12.75">
      <c r="A316" s="106" t="s">
        <v>252</v>
      </c>
      <c r="C316" s="106">
        <v>0.0025</v>
      </c>
    </row>
    <row r="317" spans="1:3" ht="12.75">
      <c r="A317" s="106" t="s">
        <v>201</v>
      </c>
      <c r="C317" s="106">
        <v>0.005</v>
      </c>
    </row>
    <row r="318" spans="1:3" ht="12.75">
      <c r="A318" s="106" t="s">
        <v>117</v>
      </c>
      <c r="C318" s="106">
        <v>0.005</v>
      </c>
    </row>
    <row r="319" spans="1:3" ht="12.75">
      <c r="A319" s="106" t="s">
        <v>321</v>
      </c>
      <c r="C319" s="106">
        <v>0.005</v>
      </c>
    </row>
    <row r="320" spans="1:3" ht="12.75">
      <c r="A320" s="106" t="s">
        <v>108</v>
      </c>
      <c r="C320" s="106">
        <v>0.0025</v>
      </c>
    </row>
    <row r="321" spans="1:3" ht="12.75">
      <c r="A321" s="106" t="s">
        <v>396</v>
      </c>
      <c r="C321" s="106">
        <v>0.005</v>
      </c>
    </row>
    <row r="322" spans="1:3" ht="12.75">
      <c r="A322" s="106" t="s">
        <v>383</v>
      </c>
      <c r="C322" s="106">
        <v>0.0025</v>
      </c>
    </row>
    <row r="323" spans="1:3" ht="12.75">
      <c r="A323" s="106" t="s">
        <v>202</v>
      </c>
      <c r="C323" s="106">
        <v>0.005</v>
      </c>
    </row>
    <row r="324" spans="1:3" ht="12.75">
      <c r="A324" s="106" t="s">
        <v>350</v>
      </c>
      <c r="C324" s="106">
        <v>0.005</v>
      </c>
    </row>
    <row r="325" spans="1:3" ht="12.75">
      <c r="A325" s="106" t="s">
        <v>397</v>
      </c>
      <c r="C325" s="106">
        <v>0.005</v>
      </c>
    </row>
  </sheetData>
  <sheetProtection/>
  <dataValidations count="1">
    <dataValidation allowBlank="1" showInputMessage="1" showErrorMessage="1" prompt="Select Location" sqref="A2:D2 F2:IV2"/>
  </dataValidation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A1"/>
  <sheetViews>
    <sheetView zoomScalePageLayoutView="0" workbookViewId="0" topLeftCell="A1">
      <selection activeCell="A1" sqref="A1"/>
    </sheetView>
  </sheetViews>
  <sheetFormatPr defaultColWidth="9.140625" defaultRowHeight="12.75"/>
  <sheetData/>
  <sheetProtection password="CE7A" sheet="1"/>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Washington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jrlfs140</dc:creator>
  <cp:keywords/>
  <dc:description/>
  <cp:lastModifiedBy>Wall, Misty (DOR)</cp:lastModifiedBy>
  <cp:lastPrinted>2016-09-14T21:19:23Z</cp:lastPrinted>
  <dcterms:created xsi:type="dcterms:W3CDTF">2008-06-05T22:28:37Z</dcterms:created>
  <dcterms:modified xsi:type="dcterms:W3CDTF">2019-02-13T16:44:46Z</dcterms:modified>
  <cp:category/>
  <cp:version/>
  <cp:contentType/>
  <cp:contentStatus/>
</cp:coreProperties>
</file>